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 hidePivotFieldList="1"/>
  <mc:AlternateContent xmlns:mc="http://schemas.openxmlformats.org/markup-compatibility/2006">
    <mc:Choice Requires="x15">
      <x15ac:absPath xmlns:x15ac="http://schemas.microsoft.com/office/spreadsheetml/2010/11/ac" url="E:\My Work Career\Data Analytics\"/>
    </mc:Choice>
  </mc:AlternateContent>
  <xr:revisionPtr revIDLastSave="0" documentId="13_ncr:1_{6B05D1AC-64C6-441B-AB97-F94DC81D6C91}" xr6:coauthVersionLast="47" xr6:coauthVersionMax="47" xr10:uidLastSave="{00000000-0000-0000-0000-000000000000}"/>
  <bookViews>
    <workbookView xWindow="-108" yWindow="-108" windowWidth="23256" windowHeight="12576" activeTab="1" xr2:uid="{00000000-000D-0000-FFFF-FFFF00000000}"/>
  </bookViews>
  <sheets>
    <sheet name="Pivot Table" sheetId="1" r:id="rId1"/>
    <sheet name="Dashboard" sheetId="2" r:id="rId2"/>
  </sheets>
  <calcPr calcId="191029"/>
  <pivotCaches>
    <pivotCache cacheId="0" r:id="rId3"/>
    <pivotCache cacheId="1" r:id="rId4"/>
    <pivotCache cacheId="2" r:id="rId5"/>
    <pivotCache cacheId="3" r:id="rId6"/>
    <pivotCache cacheId="4" r:id="rId7"/>
    <pivotCache cacheId="5" r:id="rId8"/>
    <pivotCache cacheId="6" r:id="rId9"/>
    <pivotCache cacheId="7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 Order_bf0c576f-5070-4829-b21f-73154305ff95" name="Fact Order" connection="Query - Fact Order"/>
          <x15:modelTable id="Dim Product_fc9d8ff5-6d63-4854-92e7-b2530d59294b" name="Dim Product" connection="Query - Dim Product"/>
          <x15:modelTable id="Dim Territory_d79ddf05-3392-4502-b723-10606170082c" name="Dim Territory" connection="Query - Dim Territory"/>
          <x15:modelTable id="Product Inventory_7c41a14c-c48a-43e5-a05b-48aed0cc2615" name="Product Inventory" connection="Query - Product Inventory"/>
        </x15:modelTables>
        <x15:modelRelationships>
          <x15:modelRelationship fromTable="Fact Order" fromColumn="TerritoryID" toTable="Dim Territory" toColumn="TerritoryID"/>
          <x15:modelRelationship fromTable="Fact Order" fromColumn="ProductID" toTable="Dim Product" toColumn="ProductID"/>
          <x15:modelRelationship fromTable="Product Inventory" fromColumn="ProductID" toTable="Dim Product" toColumn="Product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 Order" columnName="OrderDate" columnId="OrderDate">
                <x16:calculatedTimeColumn columnName="OrderDate (Year)" columnId="OrderDate (Year)" contentType="years" isSelected="1"/>
                <x16:calculatedTimeColumn columnName="OrderDate (Quarter)" columnId="OrderDate (Quarter)" contentType="quarters" isSelected="1"/>
                <x16:calculatedTimeColumn columnName="OrderDate (Month Index)" columnId="OrderDate (Month Index)" contentType="monthsindex" isSelected="1"/>
                <x16:calculatedTimeColumn columnName="OrderDate (Month)" columnId="Order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A16" i="1" l="1"/>
  <c r="AX15" i="1"/>
  <c r="AZ29" i="1"/>
  <c r="AX2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AC58294-492F-4B57-900C-A25894F0DFDA}" keepAlive="1" name="Query - Category" description="Connection to the 'Category' query in the workbook." type="5" refreshedVersion="0" background="1">
    <dbPr connection="Provider=Microsoft.Mashup.OleDb.1;Data Source=$Workbook$;Location=Category;Extended Properties=" command="SELECT * FROM [Category]"/>
  </connection>
  <connection id="2" xr16:uid="{1D3B5E8F-0934-48FC-8312-1F9059664322}" name="Query - Dim Product" description="Connection to the 'Dim Product' query in the workbook." type="100" refreshedVersion="8" minRefreshableVersion="5">
    <extLst>
      <ext xmlns:x15="http://schemas.microsoft.com/office/spreadsheetml/2010/11/main" uri="{DE250136-89BD-433C-8126-D09CA5730AF9}">
        <x15:connection id="4932cd5a-18ba-48d5-8103-c434dd74d6cb"/>
      </ext>
    </extLst>
  </connection>
  <connection id="3" xr16:uid="{E4CBF3AB-9FAB-4167-B083-7F09930BD7D3}" name="Query - Dim Territory" description="Connection to the 'Dim Territory' query in the workbook." type="100" refreshedVersion="8" minRefreshableVersion="5">
    <extLst>
      <ext xmlns:x15="http://schemas.microsoft.com/office/spreadsheetml/2010/11/main" uri="{DE250136-89BD-433C-8126-D09CA5730AF9}">
        <x15:connection id="6ac0684b-fd71-4f62-b05c-e6e7858bbaff"/>
      </ext>
    </extLst>
  </connection>
  <connection id="4" xr16:uid="{5B184DE6-9FE3-48A4-AF5D-DC271A21A008}" name="Query - Fact Order" description="Connection to the 'Fact Order' query in the workbook." type="100" refreshedVersion="8" minRefreshableVersion="5">
    <extLst>
      <ext xmlns:x15="http://schemas.microsoft.com/office/spreadsheetml/2010/11/main" uri="{DE250136-89BD-433C-8126-D09CA5730AF9}">
        <x15:connection id="0d1ee1f5-f38f-48d0-9c9b-c8ae61b232c4"/>
      </ext>
    </extLst>
  </connection>
  <connection id="5" xr16:uid="{BDC9D880-EB60-4D22-ADD2-6DC0FB0E928B}" keepAlive="1" name="Query - OrderDetail" description="Connection to the 'OrderDetail' query in the workbook." type="5" refreshedVersion="0" background="1">
    <dbPr connection="Provider=Microsoft.Mashup.OleDb.1;Data Source=$Workbook$;Location=OrderDetail;Extended Properties=" command="SELECT * FROM [OrderDetail]"/>
  </connection>
  <connection id="6" xr16:uid="{C281DA4A-E9D8-4C67-9040-22FCE07C8EB3}" keepAlive="1" name="Query - OrderHeader" description="Connection to the 'OrderHeader' query in the workbook." type="5" refreshedVersion="0" background="1">
    <dbPr connection="Provider=Microsoft.Mashup.OleDb.1;Data Source=$Workbook$;Location=OrderHeader;Extended Properties=" command="SELECT * FROM [OrderHeader]"/>
  </connection>
  <connection id="7" xr16:uid="{422F8146-24B6-45F2-B6DC-F3129C1CC1D8}" keepAlive="1" name="Query - Product" description="Connection to the 'Product' query in the workbook." type="5" refreshedVersion="0" background="1">
    <dbPr connection="Provider=Microsoft.Mashup.OleDb.1;Data Source=$Workbook$;Location=Product;Extended Properties=" command="SELECT * FROM [Product]"/>
  </connection>
  <connection id="8" xr16:uid="{C050BC63-6CC6-499F-9511-7DE305D4B22F}" name="Query - Product Inventory" description="Connection to the 'Product Inventory' query in the workbook." type="100" refreshedVersion="8" minRefreshableVersion="5">
    <extLst>
      <ext xmlns:x15="http://schemas.microsoft.com/office/spreadsheetml/2010/11/main" uri="{DE250136-89BD-433C-8126-D09CA5730AF9}">
        <x15:connection id="0b939d0b-c7c8-4b94-a2f2-7fb665369fd6"/>
      </ext>
    </extLst>
  </connection>
  <connection id="9" xr16:uid="{506B82C9-70FE-4678-89DA-E1F2F94B068D}" keepAlive="1" name="Query - Sales Person" description="Connection to the 'Sales Person' query in the workbook." type="5" refreshedVersion="0" background="1">
    <dbPr connection="Provider=Microsoft.Mashup.OleDb.1;Data Source=$Workbook$;Location=Sales Person;Extended Properties=" command="SELECT * FROM [Sales Person]"/>
  </connection>
  <connection id="10" xr16:uid="{D0836E1B-C004-4198-A1A4-DDDE455D50DF}" keepAlive="1" name="Query - Sales Territory" description="Connection to the 'Sales Territory' query in the workbook." type="5" refreshedVersion="0" background="1">
    <dbPr connection="Provider=Microsoft.Mashup.OleDb.1;Data Source=$Workbook$;Location=Sales Territory;Extended Properties=" command="SELECT * FROM [Sales Territory]"/>
  </connection>
  <connection id="11" xr16:uid="{4E2A0C11-F9C6-45E1-95F4-7BF17D72BE07}" keepAlive="1" name="Query - Subcategory" description="Connection to the 'Subcategory' query in the workbook." type="5" refreshedVersion="0" background="1">
    <dbPr connection="Provider=Microsoft.Mashup.OleDb.1;Data Source=$Workbook$;Location=Subcategory;Extended Properties=" command="SELECT * FROM [Subcategory]"/>
  </connection>
  <connection id="12" xr16:uid="{D3EADA2B-02AD-4ABF-89E1-B350ED28D2F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<sst xmlns="http://schemas.openxmlformats.org/spreadsheetml/2006/main" count="71" uniqueCount="58">
  <si>
    <t>Row Labels</t>
  </si>
  <si>
    <t>HL Mountain Handlebars</t>
  </si>
  <si>
    <t>HL Road Handlebars</t>
  </si>
  <si>
    <t>HL Touring Handlebars</t>
  </si>
  <si>
    <t>LL Mountain Handlebars</t>
  </si>
  <si>
    <t>LL Road Handlebars</t>
  </si>
  <si>
    <t>LL Touring Handlebars</t>
  </si>
  <si>
    <t>ML Mountain Handlebars</t>
  </si>
  <si>
    <t>Mountain-200 Black, 38</t>
  </si>
  <si>
    <t>Mountain-200 Black, 42</t>
  </si>
  <si>
    <t>Mountain-200 Black, 46</t>
  </si>
  <si>
    <t>Mountain-200 Silver, 38</t>
  </si>
  <si>
    <t>Mountain-200 Silver, 42</t>
  </si>
  <si>
    <t>Mountain-200 Silver, 46</t>
  </si>
  <si>
    <t>Mountain-500 Black, 40</t>
  </si>
  <si>
    <t>Mountain-500 Black, 52</t>
  </si>
  <si>
    <t>Mountain-500 Silver, 44</t>
  </si>
  <si>
    <t>Road-150 Red, 56</t>
  </si>
  <si>
    <t>Road-150 Red, 62</t>
  </si>
  <si>
    <t>Road-250 Black, 44</t>
  </si>
  <si>
    <t>Road-250 Black, 48</t>
  </si>
  <si>
    <t>Road-250 Black, 52</t>
  </si>
  <si>
    <t>Road-350-W Yellow, 40</t>
  </si>
  <si>
    <t>Road-350-W Yellow, 48</t>
  </si>
  <si>
    <t>Touring-1000 Blue, 60</t>
  </si>
  <si>
    <t>(blank)</t>
  </si>
  <si>
    <t>Grand Total</t>
  </si>
  <si>
    <t>Sum of LineTotal</t>
  </si>
  <si>
    <t>Sum of OrderQty</t>
  </si>
  <si>
    <t>Australia</t>
  </si>
  <si>
    <t>Canada</t>
  </si>
  <si>
    <t>Central</t>
  </si>
  <si>
    <t>France</t>
  </si>
  <si>
    <t>Germany</t>
  </si>
  <si>
    <t>Northeast</t>
  </si>
  <si>
    <t>Northwest</t>
  </si>
  <si>
    <t>Southeast</t>
  </si>
  <si>
    <t>Southwest</t>
  </si>
  <si>
    <t>United Kingdom</t>
  </si>
  <si>
    <t>Sum Sales Of Each  Territory</t>
  </si>
  <si>
    <t>Sum of Quantity</t>
  </si>
  <si>
    <t>Count of LineTotal</t>
  </si>
  <si>
    <t>Top 15 Line Total Of Sum</t>
  </si>
  <si>
    <t>Sales And Inventory Comparison</t>
  </si>
  <si>
    <t>May</t>
  </si>
  <si>
    <t>Jun</t>
  </si>
  <si>
    <t>Jul</t>
  </si>
  <si>
    <t>Aug</t>
  </si>
  <si>
    <t>Sep</t>
  </si>
  <si>
    <t>Oct</t>
  </si>
  <si>
    <t>Nov</t>
  </si>
  <si>
    <t>Dec</t>
  </si>
  <si>
    <t>Jan</t>
  </si>
  <si>
    <t>Feb</t>
  </si>
  <si>
    <t>Mar</t>
  </si>
  <si>
    <t>Apr</t>
  </si>
  <si>
    <t>Sum Of Line Total For Each Month</t>
  </si>
  <si>
    <t>Sum of SalesOrderID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</si>
</sst>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"/>
  </numFmts>
  <fonts count="3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6" tint="-0.49998474074526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2" borderId="0" xfId="0" applyFill="1"/>
    <xf numFmtId="0" fontId="0" fillId="0" borderId="0" xfId="0" applyAlignment="1">
      <alignment horizontal="left"/>
    </xf>
    <xf numFmtId="0" fontId="0" fillId="0" borderId="0" xfId="0" applyNumberFormat="1"/>
    <xf numFmtId="164" fontId="0" fillId="0" borderId="0" xfId="0" applyNumberFormat="1"/>
    <xf numFmtId="0" fontId="2" fillId="3" borderId="0" xfId="0" applyFont="1" applyFill="1" applyAlignment="1">
      <alignment horizontal="center"/>
    </xf>
    <xf numFmtId="0" fontId="2" fillId="3" borderId="0" xfId="0" applyFont="1" applyFill="1" applyAlignment="1"/>
    <xf numFmtId="0" fontId="2" fillId="3" borderId="0" xfId="0" applyFont="1" applyFill="1"/>
    <xf numFmtId="0" fontId="2" fillId="3" borderId="0" xfId="0" applyFont="1" applyFill="1" applyAlignment="1">
      <alignment horizontal="left"/>
    </xf>
    <xf numFmtId="0" fontId="0" fillId="4" borderId="0" xfId="0" applyFill="1"/>
    <xf numFmtId="0" fontId="2" fillId="3" borderId="0" xfId="0" applyNumberFormat="1" applyFont="1" applyFill="1"/>
    <xf numFmtId="3" fontId="0" fillId="0" borderId="0" xfId="0" applyNumberFormat="1"/>
    <xf numFmtId="3" fontId="2" fillId="3" borderId="0" xfId="0" applyNumberFormat="1" applyFont="1" applyFill="1"/>
    <xf numFmtId="0" fontId="0" fillId="0" borderId="0" xfId="0" applyNumberFormat="1" applyAlignment="1">
      <alignment horizontal="right"/>
    </xf>
    <xf numFmtId="0" fontId="2" fillId="3" borderId="0" xfId="0" applyNumberFormat="1" applyFont="1" applyFill="1" applyAlignment="1">
      <alignment horizontal="center"/>
    </xf>
    <xf numFmtId="164" fontId="2" fillId="3" borderId="0" xfId="0" applyNumberFormat="1" applyFont="1" applyFill="1" applyAlignment="1">
      <alignment horizontal="center"/>
    </xf>
    <xf numFmtId="0" fontId="2" fillId="3" borderId="0" xfId="0" applyFont="1" applyFill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1" fillId="3" borderId="0" xfId="0" applyFont="1" applyFill="1" applyBorder="1" applyAlignment="1">
      <alignment horizontal="center"/>
    </xf>
  </cellXfs>
  <cellStyles count="1">
    <cellStyle name="Normal" xfId="0" builtinId="0"/>
  </cellStyles>
  <dxfs count="37"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alignment horizontal="right"/>
    </dxf>
    <dxf>
      <alignment vertical="bottom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general" vertical="bottom" textRotation="0" wrapText="0" indent="0" justifyLastLine="0" shrinkToFit="0" readingOrder="0"/>
    </dxf>
    <dxf>
      <font>
        <color theme="0"/>
      </font>
      <fill>
        <patternFill patternType="solid">
          <fgColor indexed="64"/>
          <bgColor theme="9" tint="-0.249977111117893"/>
        </patternFill>
      </fill>
    </dxf>
    <dxf>
      <font>
        <color theme="0"/>
      </font>
      <fill>
        <patternFill patternType="solid">
          <fgColor indexed="64"/>
          <bgColor theme="9" tint="-0.249977111117893"/>
        </patternFill>
      </fill>
    </dxf>
    <dxf>
      <font>
        <color theme="0"/>
      </font>
      <fill>
        <patternFill patternType="solid">
          <fgColor indexed="64"/>
          <bgColor theme="9" tint="-0.249977111117893"/>
        </patternFill>
      </fill>
    </dxf>
    <dxf>
      <numFmt numFmtId="164" formatCode="&quot;$&quot;#,##0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center"/>
    </dxf>
    <dxf>
      <numFmt numFmtId="3" formatCode="#,##0"/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theme="9" tint="-0.249977111117893"/>
        </patternFill>
      </fill>
    </dxf>
    <dxf>
      <fill>
        <patternFill patternType="solid">
          <bgColor theme="9" tint="-0.249977111117893"/>
        </patternFill>
      </fill>
    </dxf>
    <dxf>
      <fill>
        <patternFill patternType="solid">
          <bgColor theme="9" tint="-0.249977111117893"/>
        </patternFill>
      </fill>
    </dxf>
    <dxf>
      <fill>
        <patternFill patternType="solid">
          <bgColor theme="9" tint="-0.249977111117893"/>
        </patternFill>
      </fill>
    </dxf>
    <dxf>
      <font>
        <color theme="0"/>
      </font>
      <fill>
        <patternFill patternType="solid">
          <fgColor indexed="64"/>
          <bgColor theme="9" tint="-0.249977111117893"/>
        </patternFill>
      </fill>
      <alignment horizontal="general" vertical="bottom" textRotation="0" wrapText="0" indent="0" justifyLastLine="0" shrinkToFit="0" readingOrder="0"/>
    </dxf>
    <dxf>
      <font>
        <color theme="0"/>
      </font>
      <numFmt numFmtId="0" formatCode="General"/>
      <fill>
        <patternFill patternType="solid">
          <fgColor indexed="64"/>
          <bgColor theme="9" tint="-0.249977111117893"/>
        </patternFill>
      </fill>
    </dxf>
    <dxf>
      <font>
        <color theme="0"/>
      </font>
      <fill>
        <patternFill patternType="solid">
          <fgColor indexed="64"/>
          <bgColor theme="9" tint="-0.249977111117893"/>
        </patternFill>
      </fill>
    </dxf>
    <dxf>
      <font>
        <color theme="0"/>
      </font>
      <fill>
        <patternFill patternType="solid">
          <fgColor indexed="64"/>
          <bgColor theme="9" tint="-0.249977111117893"/>
        </patternFill>
      </fill>
    </dxf>
  </dxfs>
  <tableStyles count="0" defaultTableStyle="TableStyleMedium2" defaultPivotStyle="PivotStyleLight16"/>
  <colors>
    <mruColors>
      <color rgb="FF0B0F26"/>
      <color rgb="FF33CC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7" Type="http://schemas.openxmlformats.org/officeDocument/2006/relationships/pivotCacheDefinition" Target="pivotCache/pivotCacheDefinition5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5" Type="http://schemas.openxmlformats.org/officeDocument/2006/relationships/pivotCacheDefinition" Target="pivotCache/pivotCacheDefinition3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10" Type="http://schemas.openxmlformats.org/officeDocument/2006/relationships/pivotCacheDefinition" Target="pivotCache/pivotCacheDefinition8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8" Type="http://schemas.openxmlformats.org/officeDocument/2006/relationships/pivotCacheDefinition" Target="pivotCache/pivotCacheDefinition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[Santos Dashboard.xlsx]Pivot Table!Top 15 Line Total Of Sum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15 Line Total Of Sum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6">
              <a:lumMod val="75000"/>
            </a:schemeClr>
          </a:solidFill>
          <a:ln>
            <a:solidFill>
              <a:schemeClr val="tx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Table'!$C$5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solidFill>
                <a:schemeClr val="tx1"/>
              </a:solidFill>
            </a:ln>
            <a:effectLst/>
          </c:spPr>
          <c:invertIfNegative val="0"/>
          <c:cat>
            <c:strRef>
              <c:f>'Pivot Table'!$B$6:$B$21</c:f>
              <c:strCache>
                <c:ptCount val="15"/>
                <c:pt idx="0">
                  <c:v>Road-350-W Yellow, 40</c:v>
                </c:pt>
                <c:pt idx="1">
                  <c:v>Touring-1000 Blue, 60</c:v>
                </c:pt>
                <c:pt idx="2">
                  <c:v>Road-150 Red, 62</c:v>
                </c:pt>
                <c:pt idx="3">
                  <c:v>Road-350-W Yellow, 48</c:v>
                </c:pt>
                <c:pt idx="4">
                  <c:v>Road-150 Red, 56</c:v>
                </c:pt>
                <c:pt idx="5">
                  <c:v>Road-250 Black, 52</c:v>
                </c:pt>
                <c:pt idx="6">
                  <c:v>Road-250 Black, 48</c:v>
                </c:pt>
                <c:pt idx="7">
                  <c:v>Road-250 Black, 44</c:v>
                </c:pt>
                <c:pt idx="8">
                  <c:v>Mountain-200 Black, 46</c:v>
                </c:pt>
                <c:pt idx="9">
                  <c:v>Mountain-200 Silver, 46</c:v>
                </c:pt>
                <c:pt idx="10">
                  <c:v>Mountain-200 Silver, 42</c:v>
                </c:pt>
                <c:pt idx="11">
                  <c:v>Mountain-200 Silver, 38</c:v>
                </c:pt>
                <c:pt idx="12">
                  <c:v>Mountain-200 Black, 42</c:v>
                </c:pt>
                <c:pt idx="13">
                  <c:v>Mountain-200 Black, 38</c:v>
                </c:pt>
                <c:pt idx="14">
                  <c:v>(blank)</c:v>
                </c:pt>
              </c:strCache>
            </c:strRef>
          </c:cat>
          <c:val>
            <c:numRef>
              <c:f>'Pivot Table'!$C$6:$C$21</c:f>
              <c:numCache>
                <c:formatCode>#,##0</c:formatCode>
                <c:ptCount val="15"/>
                <c:pt idx="0">
                  <c:v>1657198.1825489991</c:v>
                </c:pt>
                <c:pt idx="1">
                  <c:v>1721242.5143549968</c:v>
                </c:pt>
                <c:pt idx="2">
                  <c:v>1769096.6880000073</c:v>
                </c:pt>
                <c:pt idx="3">
                  <c:v>1774883.5570850009</c:v>
                </c:pt>
                <c:pt idx="4">
                  <c:v>1847818.6280000112</c:v>
                </c:pt>
                <c:pt idx="5">
                  <c:v>2012447.7750000039</c:v>
                </c:pt>
                <c:pt idx="6">
                  <c:v>2347655.9534540041</c:v>
                </c:pt>
                <c:pt idx="7">
                  <c:v>2516857.314918003</c:v>
                </c:pt>
                <c:pt idx="8">
                  <c:v>3309673.2169079804</c:v>
                </c:pt>
                <c:pt idx="9">
                  <c:v>3434256.9419279834</c:v>
                </c:pt>
                <c:pt idx="10">
                  <c:v>3438478.8604229861</c:v>
                </c:pt>
                <c:pt idx="11">
                  <c:v>3693678.0252719866</c:v>
                </c:pt>
                <c:pt idx="12">
                  <c:v>4009494.7618409656</c:v>
                </c:pt>
                <c:pt idx="13">
                  <c:v>4400592.8003999563</c:v>
                </c:pt>
                <c:pt idx="14">
                  <c:v>15024617.374177421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363-424A-AB2B-632B6D422B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71053519"/>
        <c:axId val="371054479"/>
      </c:barChart>
      <c:catAx>
        <c:axId val="371053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1054479"/>
        <c:crosses val="autoZero"/>
        <c:auto val="1"/>
        <c:lblAlgn val="ctr"/>
        <c:lblOffset val="100"/>
        <c:noMultiLvlLbl val="0"/>
      </c:catAx>
      <c:valAx>
        <c:axId val="371054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1053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6">
        <a:lumMod val="40000"/>
        <a:lumOff val="60000"/>
      </a:schemeClr>
    </a:solidFill>
    <a:ln w="9525" cap="flat" cmpd="sng" algn="ctr">
      <a:solidFill>
        <a:schemeClr val="tx1">
          <a:lumMod val="95000"/>
          <a:lumOff val="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[Santos Dashboard.xlsx]Pivot Table!Sum Sales Of Each  Territory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Sum Sales Of Each  Territory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'Pivot Table'!$P$5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1B9-4BF8-A859-47DC4B99681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1B9-4BF8-A859-47DC4B99681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91B9-4BF8-A859-47DC4B99681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91B9-4BF8-A859-47DC4B99681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91B9-4BF8-A859-47DC4B99681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91B9-4BF8-A859-47DC4B99681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91B9-4BF8-A859-47DC4B99681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91B9-4BF8-A859-47DC4B996819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91B9-4BF8-A859-47DC4B996819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91B9-4BF8-A859-47DC4B99681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Table'!$O$6:$O$16</c:f>
              <c:strCache>
                <c:ptCount val="10"/>
                <c:pt idx="0">
                  <c:v>Australia</c:v>
                </c:pt>
                <c:pt idx="1">
                  <c:v>Canada</c:v>
                </c:pt>
                <c:pt idx="2">
                  <c:v>Central</c:v>
                </c:pt>
                <c:pt idx="3">
                  <c:v>France</c:v>
                </c:pt>
                <c:pt idx="4">
                  <c:v>Germany</c:v>
                </c:pt>
                <c:pt idx="5">
                  <c:v>Northeast</c:v>
                </c:pt>
                <c:pt idx="6">
                  <c:v>Northwest</c:v>
                </c:pt>
                <c:pt idx="7">
                  <c:v>Southeast</c:v>
                </c:pt>
                <c:pt idx="8">
                  <c:v>Southwest</c:v>
                </c:pt>
                <c:pt idx="9">
                  <c:v>United Kingdom</c:v>
                </c:pt>
              </c:strCache>
            </c:strRef>
          </c:cat>
          <c:val>
            <c:numRef>
              <c:f>'Pivot Table'!$P$6:$P$16</c:f>
              <c:numCache>
                <c:formatCode>"$"#,##0</c:formatCode>
                <c:ptCount val="10"/>
                <c:pt idx="0">
                  <c:v>10655335.959317045</c:v>
                </c:pt>
                <c:pt idx="1">
                  <c:v>16355770.454861952</c:v>
                </c:pt>
                <c:pt idx="2">
                  <c:v>7909009.0058719572</c:v>
                </c:pt>
                <c:pt idx="3">
                  <c:v>7251555.6469260035</c:v>
                </c:pt>
                <c:pt idx="4">
                  <c:v>4915407.5958850011</c:v>
                </c:pt>
                <c:pt idx="5">
                  <c:v>6939374.4810050018</c:v>
                </c:pt>
                <c:pt idx="6">
                  <c:v>16084942.547584908</c:v>
                </c:pt>
                <c:pt idx="7">
                  <c:v>7879655.0721509308</c:v>
                </c:pt>
                <c:pt idx="8">
                  <c:v>24184609.600809857</c:v>
                </c:pt>
                <c:pt idx="9">
                  <c:v>7670721.0354749924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E5-434B-9639-76CCEAD1A75F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6">
        <a:lumMod val="60000"/>
        <a:lumOff val="40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[Santos Dashboard.xlsx]Pivot Table!Sales And Inventory Comparison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Sales And Inventory Comparison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'Pivot Table'!$AC$5</c:f>
              <c:strCache>
                <c:ptCount val="1"/>
                <c:pt idx="0">
                  <c:v>Count of LineTotal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'Pivot Table'!$AB$6:$AB$16</c:f>
              <c:strCache>
                <c:ptCount val="10"/>
                <c:pt idx="0">
                  <c:v>LL Touring Handlebars</c:v>
                </c:pt>
                <c:pt idx="1">
                  <c:v>LL Road Handlebars</c:v>
                </c:pt>
                <c:pt idx="2">
                  <c:v>HL Touring Handlebars</c:v>
                </c:pt>
                <c:pt idx="3">
                  <c:v>Mountain-500 Black, 52</c:v>
                </c:pt>
                <c:pt idx="4">
                  <c:v>Mountain-500 Black, 40</c:v>
                </c:pt>
                <c:pt idx="5">
                  <c:v>Mountain-500 Silver, 44</c:v>
                </c:pt>
                <c:pt idx="6">
                  <c:v>HL Mountain Handlebars</c:v>
                </c:pt>
                <c:pt idx="7">
                  <c:v>HL Road Handlebars</c:v>
                </c:pt>
                <c:pt idx="8">
                  <c:v>LL Mountain Handlebars</c:v>
                </c:pt>
                <c:pt idx="9">
                  <c:v>ML Mountain Handlebars</c:v>
                </c:pt>
              </c:strCache>
            </c:strRef>
          </c:cat>
          <c:val>
            <c:numRef>
              <c:f>'Pivot Table'!$AC$6:$AC$16</c:f>
              <c:numCache>
                <c:formatCode>General</c:formatCode>
                <c:ptCount val="10"/>
                <c:pt idx="0">
                  <c:v>30</c:v>
                </c:pt>
                <c:pt idx="1">
                  <c:v>98</c:v>
                </c:pt>
                <c:pt idx="2">
                  <c:v>109</c:v>
                </c:pt>
                <c:pt idx="3">
                  <c:v>146</c:v>
                </c:pt>
                <c:pt idx="4">
                  <c:v>150</c:v>
                </c:pt>
                <c:pt idx="5">
                  <c:v>195</c:v>
                </c:pt>
                <c:pt idx="6">
                  <c:v>216</c:v>
                </c:pt>
                <c:pt idx="7">
                  <c:v>270</c:v>
                </c:pt>
                <c:pt idx="8">
                  <c:v>301</c:v>
                </c:pt>
                <c:pt idx="9">
                  <c:v>507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FF2-46D1-A4BF-6DCC4A3FE05D}"/>
            </c:ext>
          </c:extLst>
        </c:ser>
        <c:ser>
          <c:idx val="1"/>
          <c:order val="1"/>
          <c:tx>
            <c:strRef>
              <c:f>'Pivot Table'!$AD$5</c:f>
              <c:strCache>
                <c:ptCount val="1"/>
                <c:pt idx="0">
                  <c:v>Sum of Quantity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'Pivot Table'!$AB$6:$AB$16</c:f>
              <c:strCache>
                <c:ptCount val="10"/>
                <c:pt idx="0">
                  <c:v>LL Touring Handlebars</c:v>
                </c:pt>
                <c:pt idx="1">
                  <c:v>LL Road Handlebars</c:v>
                </c:pt>
                <c:pt idx="2">
                  <c:v>HL Touring Handlebars</c:v>
                </c:pt>
                <c:pt idx="3">
                  <c:v>Mountain-500 Black, 52</c:v>
                </c:pt>
                <c:pt idx="4">
                  <c:v>Mountain-500 Black, 40</c:v>
                </c:pt>
                <c:pt idx="5">
                  <c:v>Mountain-500 Silver, 44</c:v>
                </c:pt>
                <c:pt idx="6">
                  <c:v>HL Mountain Handlebars</c:v>
                </c:pt>
                <c:pt idx="7">
                  <c:v>HL Road Handlebars</c:v>
                </c:pt>
                <c:pt idx="8">
                  <c:v>LL Mountain Handlebars</c:v>
                </c:pt>
                <c:pt idx="9">
                  <c:v>ML Mountain Handlebars</c:v>
                </c:pt>
              </c:strCache>
            </c:strRef>
          </c:cat>
          <c:val>
            <c:numRef>
              <c:f>'Pivot Table'!$AD$6:$AD$16</c:f>
              <c:numCache>
                <c:formatCode>General</c:formatCode>
                <c:ptCount val="10"/>
                <c:pt idx="0">
                  <c:v>802</c:v>
                </c:pt>
                <c:pt idx="1">
                  <c:v>831</c:v>
                </c:pt>
                <c:pt idx="2">
                  <c:v>792</c:v>
                </c:pt>
                <c:pt idx="3">
                  <c:v>153</c:v>
                </c:pt>
                <c:pt idx="4">
                  <c:v>150</c:v>
                </c:pt>
                <c:pt idx="5">
                  <c:v>153</c:v>
                </c:pt>
                <c:pt idx="6">
                  <c:v>840</c:v>
                </c:pt>
                <c:pt idx="7">
                  <c:v>811</c:v>
                </c:pt>
                <c:pt idx="8">
                  <c:v>859</c:v>
                </c:pt>
                <c:pt idx="9">
                  <c:v>850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FF2-46D1-A4BF-6DCC4A3FE0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36118207"/>
        <c:axId val="436114847"/>
        <c:axId val="0"/>
      </c:bar3DChart>
      <c:catAx>
        <c:axId val="436118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6114847"/>
        <c:crosses val="autoZero"/>
        <c:auto val="1"/>
        <c:lblAlgn val="ctr"/>
        <c:lblOffset val="100"/>
        <c:noMultiLvlLbl val="0"/>
      </c:catAx>
      <c:valAx>
        <c:axId val="436114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61182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6">
        <a:lumMod val="60000"/>
        <a:lumOff val="40000"/>
      </a:schemeClr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[Santos Dashboard.xlsx]Pivot Table!Sum Of Line Total For Each Month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Sum Of Line Total For Each Month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lt1"/>
            </a:solidFill>
            <a:round/>
          </a:ln>
          <a:effectLst>
            <a:outerShdw dist="25400" dir="2700000" algn="tl" rotWithShape="0">
              <a:schemeClr val="accent1"/>
            </a:outerShdw>
          </a:effectLst>
        </c:spPr>
        <c:marker>
          <c:symbol val="circle"/>
          <c:size val="5"/>
          <c:spPr>
            <a:solidFill>
              <a:schemeClr val="accent1"/>
            </a:solidFill>
            <a:ln w="22225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Table'!$AJ$5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lt1"/>
              </a:solidFill>
              <a:round/>
            </a:ln>
            <a:effectLst>
              <a:outerShdw dist="25400" dir="2700000" algn="tl" rotWithShape="0">
                <a:schemeClr val="accent1"/>
              </a:outerShdw>
            </a:effectLst>
          </c:spPr>
          <c:marker>
            <c:symbol val="circle"/>
            <c:size val="5"/>
            <c:spPr>
              <a:solidFill>
                <a:schemeClr val="accent1"/>
              </a:solidFill>
              <a:ln w="22225">
                <a:solidFill>
                  <a:schemeClr val="lt1"/>
                </a:solidFill>
                <a:round/>
              </a:ln>
              <a:effectLst/>
            </c:spPr>
          </c:marker>
          <c:cat>
            <c:strRef>
              <c:f>'Pivot Table'!$AI$6:$AI$18</c:f>
              <c:strCache>
                <c:ptCount val="12"/>
                <c:pt idx="0">
                  <c:v>Feb</c:v>
                </c:pt>
                <c:pt idx="1">
                  <c:v>Nov</c:v>
                </c:pt>
                <c:pt idx="2">
                  <c:v>Apr</c:v>
                </c:pt>
                <c:pt idx="3">
                  <c:v>Aug</c:v>
                </c:pt>
                <c:pt idx="4">
                  <c:v>Dec</c:v>
                </c:pt>
                <c:pt idx="5">
                  <c:v>Sep</c:v>
                </c:pt>
                <c:pt idx="6">
                  <c:v>Jun</c:v>
                </c:pt>
                <c:pt idx="7">
                  <c:v>Jan</c:v>
                </c:pt>
                <c:pt idx="8">
                  <c:v>Jul</c:v>
                </c:pt>
                <c:pt idx="9">
                  <c:v>Oct</c:v>
                </c:pt>
                <c:pt idx="10">
                  <c:v>May</c:v>
                </c:pt>
                <c:pt idx="11">
                  <c:v>Mar</c:v>
                </c:pt>
              </c:strCache>
            </c:strRef>
          </c:cat>
          <c:val>
            <c:numRef>
              <c:f>'Pivot Table'!$AJ$6:$AJ$18</c:f>
              <c:numCache>
                <c:formatCode>General</c:formatCode>
                <c:ptCount val="12"/>
                <c:pt idx="0">
                  <c:v>5130074.0970599707</c:v>
                </c:pt>
                <c:pt idx="1">
                  <c:v>5922672.0431929277</c:v>
                </c:pt>
                <c:pt idx="2">
                  <c:v>5964040.633731002</c:v>
                </c:pt>
                <c:pt idx="3">
                  <c:v>8005418.018725913</c:v>
                </c:pt>
                <c:pt idx="4">
                  <c:v>8214754.6956839431</c:v>
                </c:pt>
                <c:pt idx="5">
                  <c:v>8489134.4915879034</c:v>
                </c:pt>
                <c:pt idx="6">
                  <c:v>9688340.1531468071</c:v>
                </c:pt>
                <c:pt idx="7">
                  <c:v>10348317.69241507</c:v>
                </c:pt>
                <c:pt idx="8">
                  <c:v>10358907.610702891</c:v>
                </c:pt>
                <c:pt idx="9">
                  <c:v>11928666.211449217</c:v>
                </c:pt>
                <c:pt idx="10">
                  <c:v>12190707.454255085</c:v>
                </c:pt>
                <c:pt idx="11">
                  <c:v>13605348.297937274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3C-41E5-B3C1-3200791048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gradFill>
                <a:gsLst>
                  <a:gs pos="0">
                    <a:schemeClr val="lt1"/>
                  </a:gs>
                  <a:gs pos="100000">
                    <a:schemeClr val="lt1">
                      <a:alpha val="0"/>
                    </a:schemeClr>
                  </a:gs>
                </a:gsLst>
                <a:lin ang="5400000" scaled="0"/>
              </a:gradFill>
              <a:round/>
            </a:ln>
            <a:effectLst/>
          </c:spPr>
        </c:dropLines>
        <c:marker val="1"/>
        <c:smooth val="0"/>
        <c:axId val="117745119"/>
        <c:axId val="117756639"/>
      </c:lineChart>
      <c:catAx>
        <c:axId val="117745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1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756639"/>
        <c:crosses val="autoZero"/>
        <c:auto val="1"/>
        <c:lblAlgn val="ctr"/>
        <c:lblOffset val="100"/>
        <c:noMultiLvlLbl val="0"/>
      </c:catAx>
      <c:valAx>
        <c:axId val="11775663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7451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6">
        <a:lumMod val="75000"/>
      </a:schemeClr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[Santos Dashboard.xlsx]Pivot Table!Sum Sales Of Each  Territory</c:name>
    <c:fmtId val="1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Sum Sales Of Each  Territory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  <c:pivotFmt>
        <c:idx val="10"/>
      </c:pivotFmt>
      <c:pivotFmt>
        <c:idx val="11"/>
        <c:dLbl>
          <c:idx val="0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</c:pivotFmt>
      <c:pivotFmt>
        <c:idx val="13"/>
      </c:pivotFmt>
      <c:pivotFmt>
        <c:idx val="14"/>
      </c:pivotFmt>
      <c:pivotFmt>
        <c:idx val="15"/>
      </c:pivotFmt>
      <c:pivotFmt>
        <c:idx val="16"/>
      </c:pivotFmt>
      <c:pivotFmt>
        <c:idx val="17"/>
      </c:pivotFmt>
      <c:pivotFmt>
        <c:idx val="18"/>
      </c:pivotFmt>
      <c:pivotFmt>
        <c:idx val="19"/>
      </c:pivotFmt>
      <c:pivotFmt>
        <c:idx val="20"/>
      </c:pivotFmt>
      <c:pivotFmt>
        <c:idx val="21"/>
      </c:pivotFmt>
      <c:pivotFmt>
        <c:idx val="2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'Pivot Table'!$P$5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3C82-4756-9ED3-8D09C7D0E6DC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C82-4756-9ED3-8D09C7D0E6DC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3C82-4756-9ED3-8D09C7D0E6DC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3C82-4756-9ED3-8D09C7D0E6DC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3C82-4756-9ED3-8D09C7D0E6DC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3C82-4756-9ED3-8D09C7D0E6DC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3C82-4756-9ED3-8D09C7D0E6DC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3C82-4756-9ED3-8D09C7D0E6DC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3C82-4756-9ED3-8D09C7D0E6DC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3C82-4756-9ED3-8D09C7D0E6D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'Pivot Table'!$O$6:$O$16</c:f>
              <c:strCache>
                <c:ptCount val="10"/>
                <c:pt idx="0">
                  <c:v>Australia</c:v>
                </c:pt>
                <c:pt idx="1">
                  <c:v>Canada</c:v>
                </c:pt>
                <c:pt idx="2">
                  <c:v>Central</c:v>
                </c:pt>
                <c:pt idx="3">
                  <c:v>France</c:v>
                </c:pt>
                <c:pt idx="4">
                  <c:v>Germany</c:v>
                </c:pt>
                <c:pt idx="5">
                  <c:v>Northeast</c:v>
                </c:pt>
                <c:pt idx="6">
                  <c:v>Northwest</c:v>
                </c:pt>
                <c:pt idx="7">
                  <c:v>Southeast</c:v>
                </c:pt>
                <c:pt idx="8">
                  <c:v>Southwest</c:v>
                </c:pt>
                <c:pt idx="9">
                  <c:v>United Kingdom</c:v>
                </c:pt>
              </c:strCache>
            </c:strRef>
          </c:cat>
          <c:val>
            <c:numRef>
              <c:f>'Pivot Table'!$P$6:$P$16</c:f>
              <c:numCache>
                <c:formatCode>"$"#,##0</c:formatCode>
                <c:ptCount val="10"/>
                <c:pt idx="0">
                  <c:v>10655335.959317045</c:v>
                </c:pt>
                <c:pt idx="1">
                  <c:v>16355770.454861952</c:v>
                </c:pt>
                <c:pt idx="2">
                  <c:v>7909009.0058719572</c:v>
                </c:pt>
                <c:pt idx="3">
                  <c:v>7251555.6469260035</c:v>
                </c:pt>
                <c:pt idx="4">
                  <c:v>4915407.5958850011</c:v>
                </c:pt>
                <c:pt idx="5">
                  <c:v>6939374.4810050018</c:v>
                </c:pt>
                <c:pt idx="6">
                  <c:v>16084942.547584908</c:v>
                </c:pt>
                <c:pt idx="7">
                  <c:v>7879655.0721509308</c:v>
                </c:pt>
                <c:pt idx="8">
                  <c:v>24184609.600809857</c:v>
                </c:pt>
                <c:pt idx="9">
                  <c:v>7670721.0354749924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3C82-4756-9ED3-8D09C7D0E6DC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[Santos Dashboard.xlsx]Pivot Table!Top 15 Line Total Of Sum</c:name>
    <c:fmtId val="2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 15 Line Total Of Sum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Table'!$C$5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'Pivot Table'!$B$6:$B$21</c:f>
              <c:strCache>
                <c:ptCount val="15"/>
                <c:pt idx="0">
                  <c:v>Road-350-W Yellow, 40</c:v>
                </c:pt>
                <c:pt idx="1">
                  <c:v>Touring-1000 Blue, 60</c:v>
                </c:pt>
                <c:pt idx="2">
                  <c:v>Road-150 Red, 62</c:v>
                </c:pt>
                <c:pt idx="3">
                  <c:v>Road-350-W Yellow, 48</c:v>
                </c:pt>
                <c:pt idx="4">
                  <c:v>Road-150 Red, 56</c:v>
                </c:pt>
                <c:pt idx="5">
                  <c:v>Road-250 Black, 52</c:v>
                </c:pt>
                <c:pt idx="6">
                  <c:v>Road-250 Black, 48</c:v>
                </c:pt>
                <c:pt idx="7">
                  <c:v>Road-250 Black, 44</c:v>
                </c:pt>
                <c:pt idx="8">
                  <c:v>Mountain-200 Black, 46</c:v>
                </c:pt>
                <c:pt idx="9">
                  <c:v>Mountain-200 Silver, 46</c:v>
                </c:pt>
                <c:pt idx="10">
                  <c:v>Mountain-200 Silver, 42</c:v>
                </c:pt>
                <c:pt idx="11">
                  <c:v>Mountain-200 Silver, 38</c:v>
                </c:pt>
                <c:pt idx="12">
                  <c:v>Mountain-200 Black, 42</c:v>
                </c:pt>
                <c:pt idx="13">
                  <c:v>Mountain-200 Black, 38</c:v>
                </c:pt>
                <c:pt idx="14">
                  <c:v>(blank)</c:v>
                </c:pt>
              </c:strCache>
            </c:strRef>
          </c:cat>
          <c:val>
            <c:numRef>
              <c:f>'Pivot Table'!$C$6:$C$21</c:f>
              <c:numCache>
                <c:formatCode>#,##0</c:formatCode>
                <c:ptCount val="15"/>
                <c:pt idx="0">
                  <c:v>1657198.1825489991</c:v>
                </c:pt>
                <c:pt idx="1">
                  <c:v>1721242.5143549968</c:v>
                </c:pt>
                <c:pt idx="2">
                  <c:v>1769096.6880000073</c:v>
                </c:pt>
                <c:pt idx="3">
                  <c:v>1774883.5570850009</c:v>
                </c:pt>
                <c:pt idx="4">
                  <c:v>1847818.6280000112</c:v>
                </c:pt>
                <c:pt idx="5">
                  <c:v>2012447.7750000039</c:v>
                </c:pt>
                <c:pt idx="6">
                  <c:v>2347655.9534540041</c:v>
                </c:pt>
                <c:pt idx="7">
                  <c:v>2516857.314918003</c:v>
                </c:pt>
                <c:pt idx="8">
                  <c:v>3309673.2169079804</c:v>
                </c:pt>
                <c:pt idx="9">
                  <c:v>3434256.9419279834</c:v>
                </c:pt>
                <c:pt idx="10">
                  <c:v>3438478.8604229861</c:v>
                </c:pt>
                <c:pt idx="11">
                  <c:v>3693678.0252719866</c:v>
                </c:pt>
                <c:pt idx="12">
                  <c:v>4009494.7618409656</c:v>
                </c:pt>
                <c:pt idx="13">
                  <c:v>4400592.8003999563</c:v>
                </c:pt>
                <c:pt idx="14">
                  <c:v>15024617.374177421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C8-4CD7-8974-F01E070981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371053519"/>
        <c:axId val="371054479"/>
      </c:barChart>
      <c:catAx>
        <c:axId val="371053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1054479"/>
        <c:crosses val="autoZero"/>
        <c:auto val="1"/>
        <c:lblAlgn val="ctr"/>
        <c:lblOffset val="100"/>
        <c:noMultiLvlLbl val="0"/>
      </c:catAx>
      <c:valAx>
        <c:axId val="371054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1053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[Santos Dashboard.xlsx]Pivot Table!Sum Of Line Total For Each Month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Sum Of Line Total For Each Month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Table'!$AJ$5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'Pivot Table'!$AI$6:$AI$18</c:f>
              <c:strCache>
                <c:ptCount val="12"/>
                <c:pt idx="0">
                  <c:v>Feb</c:v>
                </c:pt>
                <c:pt idx="1">
                  <c:v>Nov</c:v>
                </c:pt>
                <c:pt idx="2">
                  <c:v>Apr</c:v>
                </c:pt>
                <c:pt idx="3">
                  <c:v>Aug</c:v>
                </c:pt>
                <c:pt idx="4">
                  <c:v>Dec</c:v>
                </c:pt>
                <c:pt idx="5">
                  <c:v>Sep</c:v>
                </c:pt>
                <c:pt idx="6">
                  <c:v>Jun</c:v>
                </c:pt>
                <c:pt idx="7">
                  <c:v>Jan</c:v>
                </c:pt>
                <c:pt idx="8">
                  <c:v>Jul</c:v>
                </c:pt>
                <c:pt idx="9">
                  <c:v>Oct</c:v>
                </c:pt>
                <c:pt idx="10">
                  <c:v>May</c:v>
                </c:pt>
                <c:pt idx="11">
                  <c:v>Mar</c:v>
                </c:pt>
              </c:strCache>
            </c:strRef>
          </c:cat>
          <c:val>
            <c:numRef>
              <c:f>'Pivot Table'!$AJ$6:$AJ$18</c:f>
              <c:numCache>
                <c:formatCode>General</c:formatCode>
                <c:ptCount val="12"/>
                <c:pt idx="0">
                  <c:v>5130074.0970599707</c:v>
                </c:pt>
                <c:pt idx="1">
                  <c:v>5922672.0431929277</c:v>
                </c:pt>
                <c:pt idx="2">
                  <c:v>5964040.633731002</c:v>
                </c:pt>
                <c:pt idx="3">
                  <c:v>8005418.018725913</c:v>
                </c:pt>
                <c:pt idx="4">
                  <c:v>8214754.6956839431</c:v>
                </c:pt>
                <c:pt idx="5">
                  <c:v>8489134.4915879034</c:v>
                </c:pt>
                <c:pt idx="6">
                  <c:v>9688340.1531468071</c:v>
                </c:pt>
                <c:pt idx="7">
                  <c:v>10348317.69241507</c:v>
                </c:pt>
                <c:pt idx="8">
                  <c:v>10358907.610702891</c:v>
                </c:pt>
                <c:pt idx="9">
                  <c:v>11928666.211449217</c:v>
                </c:pt>
                <c:pt idx="10">
                  <c:v>12190707.454255085</c:v>
                </c:pt>
                <c:pt idx="11">
                  <c:v>13605348.297937274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55A-4B27-AE02-740BBB87A8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745119"/>
        <c:axId val="117756639"/>
      </c:lineChart>
      <c:catAx>
        <c:axId val="117745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756639"/>
        <c:crosses val="autoZero"/>
        <c:auto val="1"/>
        <c:lblAlgn val="ctr"/>
        <c:lblOffset val="100"/>
        <c:noMultiLvlLbl val="0"/>
      </c:catAx>
      <c:valAx>
        <c:axId val="117756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7451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9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12700" cap="flat" cmpd="sng" algn="ctr">
        <a:solidFill>
          <a:schemeClr val="lt1"/>
        </a:solidFill>
        <a:round/>
      </a:ln>
    </cs:spPr>
    <cs:defRPr sz="900" kern="1200" spc="10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lt1"/>
            </a:gs>
            <a:gs pos="100000">
              <a:schemeClr val="lt1">
                <a:alpha val="0"/>
              </a:schemeClr>
            </a:gs>
          </a:gsLst>
          <a:lin ang="5400000" scaled="0"/>
        </a:gradFill>
        <a:round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chart" Target="../charts/chart7.xml"/><Relationship Id="rId5" Type="http://schemas.openxmlformats.org/officeDocument/2006/relationships/image" Target="../media/image5.png"/><Relationship Id="rId10" Type="http://schemas.openxmlformats.org/officeDocument/2006/relationships/chart" Target="../charts/chart6.xml"/><Relationship Id="rId4" Type="http://schemas.openxmlformats.org/officeDocument/2006/relationships/image" Target="../media/image4.svg"/><Relationship Id="rId9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185055</xdr:colOff>
      <xdr:row>2</xdr:row>
      <xdr:rowOff>5991</xdr:rowOff>
    </xdr:from>
    <xdr:to>
      <xdr:col>10</xdr:col>
      <xdr:colOff>30375</xdr:colOff>
      <xdr:row>21</xdr:row>
      <xdr:rowOff>50248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B4F265-CFF9-10E9-35A9-457876E520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98535</xdr:colOff>
      <xdr:row>1</xdr:row>
      <xdr:rowOff>162253</xdr:rowOff>
    </xdr:from>
    <xdr:to>
      <xdr:col>23</xdr:col>
      <xdr:colOff>13138</xdr:colOff>
      <xdr:row>16</xdr:row>
      <xdr:rowOff>32844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947A4AF-5384-B37B-59D5-02B5D08AD74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26</xdr:col>
      <xdr:colOff>590550</xdr:colOff>
      <xdr:row>16</xdr:row>
      <xdr:rowOff>57150</xdr:rowOff>
    </xdr:from>
    <xdr:to>
      <xdr:col>30</xdr:col>
      <xdr:colOff>19050</xdr:colOff>
      <xdr:row>32</xdr:row>
      <xdr:rowOff>44450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B81281C-2316-C0D5-DB0A-06431909F3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36</xdr:col>
      <xdr:colOff>83244</xdr:colOff>
      <xdr:row>4</xdr:row>
      <xdr:rowOff>1920</xdr:rowOff>
    </xdr:from>
    <xdr:to>
      <xdr:col>44</xdr:col>
      <xdr:colOff>557093</xdr:colOff>
      <xdr:row>18</xdr:row>
      <xdr:rowOff>38419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6838B80-A486-7F2D-51C9-D421900CC2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276175</xdr:colOff>
      <xdr:row>0</xdr:row>
      <xdr:rowOff>74342</xdr:rowOff>
    </xdr:from>
    <xdr:to>
      <xdr:col>19</xdr:col>
      <xdr:colOff>466675</xdr:colOff>
      <xdr:row>48</xdr:row>
      <xdr:rowOff>95250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8168D934-A619-2886-EE3E-FD614FD91C20}"/>
            </a:ext>
          </a:extLst>
        </xdr:cNvPr>
        <xdr:cNvSpPr/>
      </xdr:nvSpPr>
      <xdr:spPr>
        <a:xfrm>
          <a:off x="276175" y="74342"/>
          <a:ext cx="11843524" cy="8941884"/>
        </a:xfrm>
        <a:prstGeom prst="roundRect">
          <a:avLst>
            <a:gd name="adj" fmla="val 5140"/>
          </a:avLst>
        </a:prstGeom>
        <a:solidFill>
          <a:schemeClr val="tx1">
            <a:lumMod val="85000"/>
            <a:lumOff val="15000"/>
          </a:schemeClr>
        </a:solidFill>
        <a:ln>
          <a:solidFill>
            <a:sysClr val="windowText" lastClr="000000"/>
          </a:solidFill>
        </a:ln>
        <a:effectLst/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532119</xdr:colOff>
      <xdr:row>5</xdr:row>
      <xdr:rowOff>171235</xdr:rowOff>
    </xdr:from>
    <xdr:to>
      <xdr:col>5</xdr:col>
      <xdr:colOff>39413</xdr:colOff>
      <xdr:row>10</xdr:row>
      <xdr:rowOff>146537</xdr:rowOff>
    </xdr:to>
    <xdr:sp macro="" textlink="">
      <xdr:nvSpPr>
        <xdr:cNvPr id="7" name="Rectangle: Rounded Corners 6">
          <a:extLst>
            <a:ext uri="{FF2B5EF4-FFF2-40B4-BE49-F238E27FC236}">
              <a16:creationId xmlns:a16="http://schemas.microsoft.com/office/drawing/2014/main" id="{7265E4AF-BD65-2699-4254-DBDFB30207CE}"/>
            </a:ext>
          </a:extLst>
        </xdr:cNvPr>
        <xdr:cNvSpPr/>
      </xdr:nvSpPr>
      <xdr:spPr>
        <a:xfrm>
          <a:off x="532119" y="1084493"/>
          <a:ext cx="2561002" cy="888561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2">
              <a:lumMod val="50000"/>
            </a:schemeClr>
          </a:solidFill>
        </a:ln>
        <a:effectLst/>
        <a:scene3d>
          <a:camera prst="orthographicFront"/>
          <a:lightRig rig="threePt" dir="t"/>
        </a:scene3d>
        <a:sp3d>
          <a:bevelT prst="relaxedInset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ar-EG" sz="14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</a:t>
          </a:r>
          <a:r>
            <a:rPr lang="en-US" sz="14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Sum</a:t>
          </a:r>
          <a:r>
            <a:rPr lang="en-US" sz="1400" b="0" i="0" u="none" strike="noStrike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Of Sales Order</a:t>
          </a:r>
        </a:p>
        <a:p>
          <a:pPr algn="ctr"/>
          <a:endParaRPr lang="ar-EG" sz="14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ar-EG" sz="14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</a:t>
          </a:r>
          <a:r>
            <a:rPr lang="en-US" sz="14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$7,015,442,292</a:t>
          </a:r>
          <a:r>
            <a:rPr lang="en-US" sz="1400"/>
            <a:t>  </a:t>
          </a:r>
          <a:endParaRPr lang="en-US" sz="14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495300</xdr:colOff>
      <xdr:row>1</xdr:row>
      <xdr:rowOff>121920</xdr:rowOff>
    </xdr:from>
    <xdr:to>
      <xdr:col>6</xdr:col>
      <xdr:colOff>327660</xdr:colOff>
      <xdr:row>7</xdr:row>
      <xdr:rowOff>106680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3F8DA07C-3F91-4D24-5CAB-4298B316ECFE}"/>
            </a:ext>
          </a:extLst>
        </xdr:cNvPr>
        <xdr:cNvSpPr txBox="1"/>
      </xdr:nvSpPr>
      <xdr:spPr>
        <a:xfrm>
          <a:off x="495300" y="304800"/>
          <a:ext cx="3489960" cy="108204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2000">
              <a:solidFill>
                <a:schemeClr val="bg1"/>
              </a:solidFill>
              <a:latin typeface="Bookman Old Style" panose="02050604050505020204" pitchFamily="18" charset="0"/>
            </a:rPr>
            <a:t>SANTOS</a:t>
          </a:r>
          <a:r>
            <a:rPr lang="en-US" sz="2000" baseline="0">
              <a:solidFill>
                <a:schemeClr val="bg1"/>
              </a:solidFill>
              <a:latin typeface="Bookman Old Style" panose="02050604050505020204" pitchFamily="18" charset="0"/>
            </a:rPr>
            <a:t> DASHBOARD</a:t>
          </a:r>
          <a:endParaRPr lang="en-US" sz="2000">
            <a:solidFill>
              <a:schemeClr val="bg1"/>
            </a:solidFill>
            <a:latin typeface="Bookman Old Style" panose="02050604050505020204" pitchFamily="18" charset="0"/>
          </a:endParaRPr>
        </a:p>
      </xdr:txBody>
    </xdr:sp>
    <xdr:clientData/>
  </xdr:twoCellAnchor>
  <xdr:twoCellAnchor editAs="oneCell">
    <xdr:from>
      <xdr:col>1</xdr:col>
      <xdr:colOff>25651</xdr:colOff>
      <xdr:row>6</xdr:row>
      <xdr:rowOff>180126</xdr:rowOff>
    </xdr:from>
    <xdr:to>
      <xdr:col>1</xdr:col>
      <xdr:colOff>510492</xdr:colOff>
      <xdr:row>9</xdr:row>
      <xdr:rowOff>119325</xdr:rowOff>
    </xdr:to>
    <xdr:pic>
      <xdr:nvPicPr>
        <xdr:cNvPr id="12" name="Graphic 11" descr="Bar graph with upward trend with solid fill">
          <a:extLst>
            <a:ext uri="{FF2B5EF4-FFF2-40B4-BE49-F238E27FC236}">
              <a16:creationId xmlns:a16="http://schemas.microsoft.com/office/drawing/2014/main" id="{19362B0B-6353-08CB-1B90-69114C75F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34445" y="1268697"/>
          <a:ext cx="484841" cy="483485"/>
        </a:xfrm>
        <a:prstGeom prst="rect">
          <a:avLst/>
        </a:prstGeom>
      </xdr:spPr>
    </xdr:pic>
    <xdr:clientData/>
  </xdr:twoCellAnchor>
  <xdr:twoCellAnchor>
    <xdr:from>
      <xdr:col>5</xdr:col>
      <xdr:colOff>266161</xdr:colOff>
      <xdr:row>5</xdr:row>
      <xdr:rowOff>172388</xdr:rowOff>
    </xdr:from>
    <xdr:to>
      <xdr:col>9</xdr:col>
      <xdr:colOff>549850</xdr:colOff>
      <xdr:row>10</xdr:row>
      <xdr:rowOff>136769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EE4E51F4-568C-0831-BFC3-D240B4929672}"/>
            </a:ext>
          </a:extLst>
        </xdr:cNvPr>
        <xdr:cNvGrpSpPr/>
      </xdr:nvGrpSpPr>
      <xdr:grpSpPr>
        <a:xfrm>
          <a:off x="3302255" y="1065357"/>
          <a:ext cx="2712564" cy="857350"/>
          <a:chOff x="3398828" y="1096024"/>
          <a:chExt cx="2715931" cy="888018"/>
        </a:xfrm>
      </xdr:grpSpPr>
      <xdr:sp macro="" textlink="">
        <xdr:nvSpPr>
          <xdr:cNvPr id="13" name="Rectangle: Rounded Corners 12">
            <a:extLst>
              <a:ext uri="{FF2B5EF4-FFF2-40B4-BE49-F238E27FC236}">
                <a16:creationId xmlns:a16="http://schemas.microsoft.com/office/drawing/2014/main" id="{5E218E7C-5386-4642-A5E5-E243836BB0C9}"/>
              </a:ext>
            </a:extLst>
          </xdr:cNvPr>
          <xdr:cNvSpPr/>
        </xdr:nvSpPr>
        <xdr:spPr>
          <a:xfrm>
            <a:off x="3398828" y="1096024"/>
            <a:ext cx="2715931" cy="888018"/>
          </a:xfrm>
          <a:prstGeom prst="roundRect">
            <a:avLst/>
          </a:prstGeom>
          <a:solidFill>
            <a:schemeClr val="tx1">
              <a:lumMod val="75000"/>
              <a:lumOff val="25000"/>
            </a:schemeClr>
          </a:solidFill>
          <a:ln>
            <a:solidFill>
              <a:schemeClr val="bg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>
            <a:bevelT prst="relaxedInset"/>
          </a:sp3d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sz="14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First Territory Line Total</a:t>
            </a:r>
          </a:p>
          <a:p>
            <a:pPr algn="ctr"/>
            <a:r>
              <a:rPr lang="en-US" sz="14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  (Southwest)</a:t>
            </a:r>
          </a:p>
          <a:p>
            <a:pPr algn="ctr"/>
            <a:r>
              <a:rPr lang="en-US" sz="14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   $24,184,610</a:t>
            </a:r>
            <a:r>
              <a:rPr lang="en-US" sz="1400"/>
              <a:t> </a:t>
            </a:r>
            <a:endParaRPr lang="en-US" sz="1400">
              <a:solidFill>
                <a:schemeClr val="bg1"/>
              </a:solidFill>
            </a:endParaRPr>
          </a:p>
        </xdr:txBody>
      </xdr:sp>
      <xdr:pic>
        <xdr:nvPicPr>
          <xdr:cNvPr id="16" name="Graphic 15" descr="Map with pin with solid fill">
            <a:extLst>
              <a:ext uri="{FF2B5EF4-FFF2-40B4-BE49-F238E27FC236}">
                <a16:creationId xmlns:a16="http://schemas.microsoft.com/office/drawing/2014/main" id="{B391031C-8AD2-9E1E-F728-EE69B3D170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3629851" y="1350263"/>
            <a:ext cx="441759" cy="44626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175465</xdr:colOff>
      <xdr:row>5</xdr:row>
      <xdr:rowOff>177368</xdr:rowOff>
    </xdr:from>
    <xdr:to>
      <xdr:col>14</xdr:col>
      <xdr:colOff>463414</xdr:colOff>
      <xdr:row>10</xdr:row>
      <xdr:rowOff>142180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23CFD1C8-FCD5-7A93-BF6C-88333B84E42C}"/>
            </a:ext>
          </a:extLst>
        </xdr:cNvPr>
        <xdr:cNvGrpSpPr/>
      </xdr:nvGrpSpPr>
      <xdr:grpSpPr>
        <a:xfrm>
          <a:off x="6247653" y="1070337"/>
          <a:ext cx="2716824" cy="857781"/>
          <a:chOff x="6386919" y="1093307"/>
          <a:chExt cx="2720191" cy="888449"/>
        </a:xfrm>
      </xdr:grpSpPr>
      <xdr:sp macro="" textlink="">
        <xdr:nvSpPr>
          <xdr:cNvPr id="17" name="Rectangle: Rounded Corners 16">
            <a:extLst>
              <a:ext uri="{FF2B5EF4-FFF2-40B4-BE49-F238E27FC236}">
                <a16:creationId xmlns:a16="http://schemas.microsoft.com/office/drawing/2014/main" id="{A76E1423-F383-4D92-B950-AE4D2B240DAE}"/>
              </a:ext>
            </a:extLst>
          </xdr:cNvPr>
          <xdr:cNvSpPr/>
        </xdr:nvSpPr>
        <xdr:spPr>
          <a:xfrm>
            <a:off x="6386919" y="1093307"/>
            <a:ext cx="2720191" cy="888449"/>
          </a:xfrm>
          <a:prstGeom prst="roundRect">
            <a:avLst/>
          </a:prstGeom>
          <a:solidFill>
            <a:schemeClr val="tx1">
              <a:lumMod val="75000"/>
              <a:lumOff val="25000"/>
            </a:schemeClr>
          </a:solidFill>
          <a:ln>
            <a:solidFill>
              <a:schemeClr val="bg2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>
            <a:bevelT prst="relaxedInset"/>
          </a:sp3d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4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 Sum</a:t>
            </a:r>
            <a:r>
              <a:rPr lang="en-US" sz="1400" b="0" i="0" u="none" strike="noStrike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OF Order Qty</a:t>
            </a:r>
            <a:endParaRPr lang="en-US" sz="14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endParaRPr>
          </a:p>
          <a:p>
            <a:pPr algn="ctr"/>
            <a:endParaRPr lang="en-US" sz="14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endParaRPr>
          </a:p>
          <a:p>
            <a:pPr algn="ctr"/>
            <a:r>
              <a:rPr lang="en-US" sz="1400" b="0" i="0" u="none" strike="noStrike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     274,914</a:t>
            </a:r>
            <a:r>
              <a:rPr lang="en-US" sz="1400"/>
              <a:t> </a:t>
            </a:r>
            <a:endParaRPr lang="en-US" sz="1400">
              <a:solidFill>
                <a:schemeClr val="bg1"/>
              </a:solidFill>
            </a:endParaRPr>
          </a:p>
        </xdr:txBody>
      </xdr:sp>
      <xdr:pic>
        <xdr:nvPicPr>
          <xdr:cNvPr id="19" name="Graphic 18" descr="Checklist with solid fill">
            <a:extLst>
              <a:ext uri="{FF2B5EF4-FFF2-40B4-BE49-F238E27FC236}">
                <a16:creationId xmlns:a16="http://schemas.microsoft.com/office/drawing/2014/main" id="{C9CF3292-53DE-4D90-E1DF-081B2D029A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6513041" y="1275233"/>
            <a:ext cx="545080" cy="554136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52964</xdr:colOff>
      <xdr:row>5</xdr:row>
      <xdr:rowOff>173310</xdr:rowOff>
    </xdr:from>
    <xdr:to>
      <xdr:col>19</xdr:col>
      <xdr:colOff>340912</xdr:colOff>
      <xdr:row>10</xdr:row>
      <xdr:rowOff>138122</xdr:rowOff>
    </xdr:to>
    <xdr:sp macro="" textlink="">
      <xdr:nvSpPr>
        <xdr:cNvPr id="20" name="Rectangle: Rounded Corners 19">
          <a:extLst>
            <a:ext uri="{FF2B5EF4-FFF2-40B4-BE49-F238E27FC236}">
              <a16:creationId xmlns:a16="http://schemas.microsoft.com/office/drawing/2014/main" id="{4E51BBBD-2342-4862-A77F-5A72309E4922}"/>
            </a:ext>
          </a:extLst>
        </xdr:cNvPr>
        <xdr:cNvSpPr/>
      </xdr:nvSpPr>
      <xdr:spPr>
        <a:xfrm>
          <a:off x="9173873" y="1096946"/>
          <a:ext cx="2720191" cy="888449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2">
              <a:lumMod val="50000"/>
            </a:schemeClr>
          </a:solidFill>
        </a:ln>
        <a:effectLst/>
        <a:scene3d>
          <a:camera prst="orthographicFront"/>
          <a:lightRig rig="threePt" dir="t"/>
        </a:scene3d>
        <a:sp3d>
          <a:bevelT prst="relaxedInset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4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   Qty In Inventory</a:t>
          </a:r>
        </a:p>
        <a:p>
          <a:pPr algn="ctr"/>
          <a:endParaRPr lang="en-US" sz="14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ctr"/>
          <a:r>
            <a:rPr lang="en-US" sz="14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     335,974</a:t>
          </a:r>
          <a:r>
            <a:rPr lang="en-US" sz="1400"/>
            <a:t> </a:t>
          </a:r>
          <a:endParaRPr lang="en-US" sz="14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15</xdr:col>
      <xdr:colOff>207264</xdr:colOff>
      <xdr:row>6</xdr:row>
      <xdr:rowOff>73152</xdr:rowOff>
    </xdr:from>
    <xdr:to>
      <xdr:col>16</xdr:col>
      <xdr:colOff>371744</xdr:colOff>
      <xdr:row>10</xdr:row>
      <xdr:rowOff>115614</xdr:rowOff>
    </xdr:to>
    <xdr:pic>
      <xdr:nvPicPr>
        <xdr:cNvPr id="25" name="Graphic 24" descr="Truck with solid fill">
          <a:extLst>
            <a:ext uri="{FF2B5EF4-FFF2-40B4-BE49-F238E27FC236}">
              <a16:creationId xmlns:a16="http://schemas.microsoft.com/office/drawing/2014/main" id="{69991275-AC5B-8BA6-CBDE-E51A63C4D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9351264" y="1176738"/>
          <a:ext cx="774080" cy="778186"/>
        </a:xfrm>
        <a:prstGeom prst="rect">
          <a:avLst/>
        </a:prstGeom>
      </xdr:spPr>
    </xdr:pic>
    <xdr:clientData/>
  </xdr:twoCellAnchor>
  <xdr:twoCellAnchor>
    <xdr:from>
      <xdr:col>1</xdr:col>
      <xdr:colOff>19501</xdr:colOff>
      <xdr:row>11</xdr:row>
      <xdr:rowOff>168441</xdr:rowOff>
    </xdr:from>
    <xdr:to>
      <xdr:col>9</xdr:col>
      <xdr:colOff>264695</xdr:colOff>
      <xdr:row>28</xdr:row>
      <xdr:rowOff>72188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1B2EBAD7-56A7-43BE-849D-AA640511404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10</xdr:col>
      <xdr:colOff>208547</xdr:colOff>
      <xdr:row>11</xdr:row>
      <xdr:rowOff>176893</xdr:rowOff>
    </xdr:from>
    <xdr:to>
      <xdr:col>19</xdr:col>
      <xdr:colOff>56147</xdr:colOff>
      <xdr:row>28</xdr:row>
      <xdr:rowOff>120316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CA51D898-2521-4F5D-AEDC-0E1206EC39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</xdr:col>
      <xdr:colOff>97580</xdr:colOff>
      <xdr:row>30</xdr:row>
      <xdr:rowOff>11906</xdr:rowOff>
    </xdr:from>
    <xdr:to>
      <xdr:col>19</xdr:col>
      <xdr:colOff>142874</xdr:colOff>
      <xdr:row>45</xdr:row>
      <xdr:rowOff>85608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575B9F64-0D24-4D6C-85D4-82093D33B0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7.190465509259" backgroundQuery="1" createdVersion="8" refreshedVersion="8" minRefreshableVersion="3" recordCount="0" supportSubquery="1" supportAdvancedDrill="1" xr:uid="{8A1009E5-7B94-4016-9EAD-BA8065113E6A}">
  <cacheSource type="external" connectionId="12"/>
  <cacheFields count="3">
    <cacheField name="[Fact Order].[OrderDate (Month)].[OrderDate (Month)]" caption="OrderDate (Month)" numFmtId="0" hierarchy="27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Sum of LineTotal]" caption="Sum of LineTotal" numFmtId="0" hierarchy="37" level="32767"/>
    <cacheField name="[Fact Order].[OrderDate].[OrderDate]" caption="OrderDate" numFmtId="0" hierarchy="10" level="1">
      <sharedItems containsSemiMixedTypes="0" containsNonDate="0" containsString="0"/>
    </cacheField>
  </cacheFields>
  <cacheHierarchies count="50">
    <cacheHierarchy uniqueName="[Dim Product].[ProductCategoryID]" caption="ProductCategoryID" attribute="1" defaultMemberUniqueName="[Dim Product].[ProductCategoryID].[All]" allUniqueName="[Dim Product].[ProductCategoryID].[All]" dimensionUniqueName="[Dim Product]" displayFolder="" count="2" memberValueDatatype="20" unbalanced="0"/>
    <cacheHierarchy uniqueName="[Dim Product].[Category Name]" caption="Category Name" attribute="1" defaultMemberUniqueName="[Dim Product].[Category Name].[All]" allUniqueName="[Dim Product].[Category Name].[All]" dimensionUniqueName="[Dim Product]" displayFolder="" count="2" memberValueDatatype="130" unbalanced="0"/>
    <cacheHierarchy uniqueName="[Dim Product].[ProductSubcategoryID]" caption="ProductSubcategoryID" attribute="1" defaultMemberUniqueName="[Dim Product].[ProductSubcategoryID].[All]" allUniqueName="[Dim Product].[ProductSubcategoryID].[All]" dimensionUniqueName="[Dim Product]" displayFolder="" count="2" memberValueDatatype="20" unbalanced="0"/>
    <cacheHierarchy uniqueName="[Dim Product].[Sub category Name]" caption="Sub category Name" attribute="1" defaultMemberUniqueName="[Dim Product].[Sub category Name].[All]" allUniqueName="[Dim Product].[Sub category Name].[All]" dimensionUniqueName="[Dim Product]" displayFolder="" count="2" memberValueDatatype="130" unbalanced="0"/>
    <cacheHierarchy uniqueName="[Dim Product].[ProductID]" caption="ProductID" attribute="1" defaultMemberUniqueName="[Dim Product].[ProductID].[All]" allUniqueName="[Dim Product].[ProductID].[All]" dimensionUniqueName="[Dim Product]" displayFolder="" count="2" memberValueDatatype="20" unbalanced="0"/>
    <cacheHierarchy uniqueName="[Dim Product].[Product Name]" caption="Product Name" attribute="1" defaultMemberUniqueName="[Dim Product].[Product Name].[All]" allUniqueName="[Dim Product].[Product Name].[All]" dimensionUniqueName="[Dim Product]" displayFolder="" count="2" memberValueDatatype="130" unbalanced="0"/>
    <cacheHierarchy uniqueName="[Dim Territory].[TerritoryID]" caption="TerritoryID" attribute="1" defaultMemberUniqueName="[Dim Territory].[TerritoryID].[All]" allUniqueName="[Dim Territory].[TerritoryID].[All]" dimensionUniqueName="[Dim Territory]" displayFolder="" count="2" memberValueDatatype="20" unbalanced="0"/>
    <cacheHierarchy uniqueName="[Dim Territory].[Territory Name]" caption="Territory Name" attribute="1" defaultMemberUniqueName="[Dim Territory].[Territory Name].[All]" allUniqueName="[Dim Territory].[Territory Name].[All]" dimensionUniqueName="[Dim Territory]" displayFolder="" count="2" memberValueDatatype="130" unbalanced="0"/>
    <cacheHierarchy uniqueName="[Dim Territory].[SalesYTD]" caption="SalesYTD" attribute="1" defaultMemberUniqueName="[Dim Territory].[SalesYTD].[All]" allUniqueName="[Dim Territory].[SalesYTD].[All]" dimensionUniqueName="[Dim Territory]" displayFolder="" count="2" memberValueDatatype="6" unbalanced="0"/>
    <cacheHierarchy uniqueName="[Fact Order].[SalesOrderID]" caption="SalesOrderID" attribute="1" defaultMemberUniqueName="[Fact Order].[SalesOrderID].[All]" allUniqueName="[Fact Order].[SalesOrderID].[All]" dimensionUniqueName="[Fact Order]" displayFolder="" count="2" memberValueDatatype="20" unbalanced="0"/>
    <cacheHierarchy uniqueName="[Fact Order].[OrderDate]" caption="OrderDate" attribute="1" time="1" defaultMemberUniqueName="[Fact Order].[OrderDate].[All]" allUniqueName="[Fact Order].[OrderDate].[All]" dimensionUniqueName="[Fact Order]" displayFolder="" count="2" memberValueDatatype="7" unbalanced="0">
      <fieldsUsage count="2">
        <fieldUsage x="-1"/>
        <fieldUsage x="2"/>
      </fieldsUsage>
    </cacheHierarchy>
    <cacheHierarchy uniqueName="[Fact Order].[DueDate]" caption="DueDate" attribute="1" time="1" defaultMemberUniqueName="[Fact Order].[DueDate].[All]" allUniqueName="[Fact Order].[DueDate].[All]" dimensionUniqueName="[Fact Order]" displayFolder="" count="2" memberValueDatatype="7" unbalanced="0"/>
    <cacheHierarchy uniqueName="[Fact Order].[ShipDate]" caption="ShipDate" attribute="1" time="1" defaultMemberUniqueName="[Fact Order].[ShipDate].[All]" allUniqueName="[Fact Order].[ShipDate].[All]" dimensionUniqueName="[Fact Order]" displayFolder="" count="2" memberValueDatatype="7" unbalanced="0"/>
    <cacheHierarchy uniqueName="[Fact Order].[Status]" caption="Status" attribute="1" defaultMemberUniqueName="[Fact Order].[Status].[All]" allUniqueName="[Fact Order].[Status].[All]" dimensionUniqueName="[Fact Order]" displayFolder="" count="2" memberValueDatatype="20" unbalanced="0"/>
    <cacheHierarchy uniqueName="[Fact Order].[CustomerID]" caption="CustomerID" attribute="1" defaultMemberUniqueName="[Fact Order].[CustomerID].[All]" allUniqueName="[Fact Order].[CustomerID].[All]" dimensionUniqueName="[Fact Order]" displayFolder="" count="2" memberValueDatatype="20" unbalanced="0"/>
    <cacheHierarchy uniqueName="[Fact Order].[SalesPersonID]" caption="SalesPersonID" attribute="1" defaultMemberUniqueName="[Fact Order].[SalesPersonID].[All]" allUniqueName="[Fact Order].[SalesPersonID].[All]" dimensionUniqueName="[Fact Order]" displayFolder="" count="2" memberValueDatatype="20" unbalanced="0"/>
    <cacheHierarchy uniqueName="[Fact Order].[TerritoryID]" caption="TerritoryID" attribute="1" defaultMemberUniqueName="[Fact Order].[TerritoryID].[All]" allUniqueName="[Fact Order].[TerritoryID].[All]" dimensionUniqueName="[Fact Order]" displayFolder="" count="2" memberValueDatatype="20" unbalanced="0"/>
    <cacheHierarchy uniqueName="[Fact Order].[SubTotal]" caption="SubTotal" attribute="1" defaultMemberUniqueName="[Fact Order].[SubTotal].[All]" allUniqueName="[Fact Order].[SubTotal].[All]" dimensionUniqueName="[Fact Order]" displayFolder="" count="2" memberValueDatatype="6" unbalanced="0"/>
    <cacheHierarchy uniqueName="[Fact Order].[TaxAmt]" caption="TaxAmt" attribute="1" defaultMemberUniqueName="[Fact Order].[TaxAmt].[All]" allUniqueName="[Fact Order].[TaxAmt].[All]" dimensionUniqueName="[Fact Order]" displayFolder="" count="2" memberValueDatatype="6" unbalanced="0"/>
    <cacheHierarchy uniqueName="[Fact Order].[Freight]" caption="Freight" attribute="1" defaultMemberUniqueName="[Fact Order].[Freight].[All]" allUniqueName="[Fact Order].[Freight].[All]" dimensionUniqueName="[Fact Order]" displayFolder="" count="2" memberValueDatatype="6" unbalanced="0"/>
    <cacheHierarchy uniqueName="[Fact Order].[TotalDue]" caption="TotalDue" attribute="1" defaultMemberUniqueName="[Fact Order].[TotalDue].[All]" allUniqueName="[Fact Order].[TotalDue].[All]" dimensionUniqueName="[Fact Order]" displayFolder="" count="2" memberValueDatatype="6" unbalanced="0"/>
    <cacheHierarchy uniqueName="[Fact Order].[SalesOrderDetailID]" caption="SalesOrderDetailID" attribute="1" defaultMemberUniqueName="[Fact Order].[SalesOrderDetailID].[All]" allUniqueName="[Fact Order].[SalesOrderDetailID].[All]" dimensionUniqueName="[Fact Order]" displayFolder="" count="2" memberValueDatatype="20" unbalanced="0"/>
    <cacheHierarchy uniqueName="[Fact Order].[OrderQty]" caption="OrderQty" attribute="1" defaultMemberUniqueName="[Fact Order].[OrderQty].[All]" allUniqueName="[Fact Order].[OrderQty].[All]" dimensionUniqueName="[Fact Order]" displayFolder="" count="2" memberValueDatatype="20" unbalanced="0"/>
    <cacheHierarchy uniqueName="[Fact Order].[ProductID]" caption="ProductID" attribute="1" defaultMemberUniqueName="[Fact Order].[ProductID].[All]" allUniqueName="[Fact Order].[ProductID].[All]" dimensionUniqueName="[Fact Order]" displayFolder="" count="2" memberValueDatatype="20" unbalanced="0"/>
    <cacheHierarchy uniqueName="[Fact Order].[LineTotal]" caption="LineTotal" attribute="1" defaultMemberUniqueName="[Fact Order].[LineTotal].[All]" allUniqueName="[Fact Order].[LineTotal].[All]" dimensionUniqueName="[Fact Order]" displayFolder="" count="2" memberValueDatatype="5" unbalanced="0"/>
    <cacheHierarchy uniqueName="[Fact Order].[OrderDate (Year)]" caption="OrderDate (Year)" attribute="1" defaultMemberUniqueName="[Fact Order].[OrderDate (Year)].[All]" allUniqueName="[Fact Order].[OrderDate (Year)].[All]" dimensionUniqueName="[Fact Order]" displayFolder="" count="2" memberValueDatatype="130" unbalanced="0"/>
    <cacheHierarchy uniqueName="[Fact Order].[OrderDate (Quarter)]" caption="OrderDate (Quarter)" attribute="1" defaultMemberUniqueName="[Fact Order].[OrderDate (Quarter)].[All]" allUniqueName="[Fact Order].[OrderDate (Quarter)].[All]" dimensionUniqueName="[Fact Order]" displayFolder="" count="2" memberValueDatatype="130" unbalanced="0"/>
    <cacheHierarchy uniqueName="[Fact Order].[OrderDate (Month)]" caption="OrderDate (Month)" attribute="1" defaultMemberUniqueName="[Fact Order].[OrderDate (Month)].[All]" allUniqueName="[Fact Order].[OrderDate (Month)].[All]" dimensionUniqueName="[Fact Order]" displayFolder="" count="2" memberValueDatatype="130" unbalanced="0">
      <fieldsUsage count="2">
        <fieldUsage x="-1"/>
        <fieldUsage x="0"/>
      </fieldsUsage>
    </cacheHierarchy>
    <cacheHierarchy uniqueName="[Product Inventory].[ProductID]" caption="ProductID" attribute="1" defaultMemberUniqueName="[Product Inventory].[ProductID].[All]" allUniqueName="[Product Inventory].[ProductID].[All]" dimensionUniqueName="[Product Inventory]" displayFolder="" count="2" memberValueDatatype="20" unbalanced="0"/>
    <cacheHierarchy uniqueName="[Product Inventory].[Quantity]" caption="Quantity" attribute="1" defaultMemberUniqueName="[Product Inventory].[Quantity].[All]" allUniqueName="[Product Inventory].[Quantity].[All]" dimensionUniqueName="[Product Inventory]" displayFolder="" count="2" memberValueDatatype="20" unbalanced="0"/>
    <cacheHierarchy uniqueName="[Product Inventory].[LocationID]" caption="LocationID" attribute="1" defaultMemberUniqueName="[Product Inventory].[LocationID].[All]" allUniqueName="[Product Inventory].[LocationID].[All]" dimensionUniqueName="[Product Inventory]" displayFolder="" count="2" memberValueDatatype="20" unbalanced="0"/>
    <cacheHierarchy uniqueName="[Fact Order].[OrderDate (Month Index)]" caption="OrderDate (Month Index)" attribute="1" defaultMemberUniqueName="[Fact Order].[OrderDate (Month Index)].[All]" allUniqueName="[Fact Order].[OrderDate (Month Index)].[All]" dimensionUniqueName="[Fact Order]" displayFolder="" count="2" memberValueDatatype="20" unbalanced="0" hidden="1"/>
    <cacheHierarchy uniqueName="[Measures].[__XL_Count Fact Order]" caption="__XL_Count Fact Order" measure="1" displayFolder="" measureGroup="Fact Order" count="0" hidden="1"/>
    <cacheHierarchy uniqueName="[Measures].[__XL_Count Dim Product]" caption="__XL_Count Dim Product" measure="1" displayFolder="" measureGroup="Dim Product" count="0" hidden="1"/>
    <cacheHierarchy uniqueName="[Measures].[__XL_Count Dim Territory]" caption="__XL_Count Dim Territory" measure="1" displayFolder="" measureGroup="Dim Territory" count="0" hidden="1"/>
    <cacheHierarchy uniqueName="[Measures].[__XL_Count Product Inventory]" caption="__XL_Count Product Inventory" measure="1" displayFolder="" measureGroup="Product Invento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Fact Order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OrderQty]" caption="Sum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LineTotal]" caption="Average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OrderQty]" caption="Average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Distinct Count of OrderQty]" caption="Distinct Count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uantity]" caption="Sum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tdDev of LineTotal]" caption="StdDev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LineTotal]" caption="Count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uantity]" caption="Count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Max of Quantity]" caption="Max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SalesOrderID]" caption="Sum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alesOrderID]" caption="Count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ProductCategoryID]" caption="Sum of ProductCategoryID" measure="1" displayFolder="" measureGroup="Dim Produc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name="Dim Product" uniqueName="[Dim Product]" caption="Dim Product"/>
    <dimension name="Dim Territory" uniqueName="[Dim Territory]" caption="Dim Territory"/>
    <dimension name="Fact Order" uniqueName="[Fact Order]" caption="Fact Order"/>
    <dimension measure="1" name="Measures" uniqueName="[Measures]" caption="Measures"/>
    <dimension name="Product Inventory" uniqueName="[Product Inventory]" caption="Product Inventory"/>
  </dimensions>
  <measureGroups count="4">
    <measureGroup name="Dim Product" caption="Dim Product"/>
    <measureGroup name="Dim Territory" caption="Dim Territory"/>
    <measureGroup name="Fact Order" caption="Fact Order"/>
    <measureGroup name="Product Inventory" caption="Product Inventory"/>
  </measureGroups>
  <maps count="7">
    <map measureGroup="0" dimension="0"/>
    <map measureGroup="1" dimension="1"/>
    <map measureGroup="2" dimension="0"/>
    <map measureGroup="2" dimension="1"/>
    <map measureGroup="2" dimension="2"/>
    <map measureGroup="3" dimension="0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7.16523564815" backgroundQuery="1" createdVersion="8" refreshedVersion="8" minRefreshableVersion="3" recordCount="0" supportSubquery="1" supportAdvancedDrill="1" xr:uid="{98BF40FA-2E87-4E1B-841C-7E64A3490A3E}">
  <cacheSource type="external" connectionId="12"/>
  <cacheFields count="3">
    <cacheField name="[Dim Product].[Product Name].[Product Name]" caption="Product Name" numFmtId="0" hierarchy="5" level="1">
      <sharedItems count="10">
        <s v="HL Mountain Handlebars"/>
        <s v="HL Road Handlebars"/>
        <s v="HL Touring Handlebars"/>
        <s v="LL Mountain Handlebars"/>
        <s v="LL Road Handlebars"/>
        <s v="LL Touring Handlebars"/>
        <s v="ML Mountain Handlebars"/>
        <s v="Mountain-500 Black, 40"/>
        <s v="Mountain-500 Black, 52"/>
        <s v="Mountain-500 Silver, 44"/>
      </sharedItems>
    </cacheField>
    <cacheField name="[Measures].[Sum of Quantity]" caption="Sum of Quantity" numFmtId="0" hierarchy="42" level="32767"/>
    <cacheField name="[Measures].[Count of LineTotal]" caption="Count of LineTotal" numFmtId="0" hierarchy="44" level="32767"/>
  </cacheFields>
  <cacheHierarchies count="50">
    <cacheHierarchy uniqueName="[Dim Product].[ProductCategoryID]" caption="ProductCategoryID" attribute="1" defaultMemberUniqueName="[Dim Product].[ProductCategoryID].[All]" allUniqueName="[Dim Product].[ProductCategoryID].[All]" dimensionUniqueName="[Dim Product]" displayFolder="" count="2" memberValueDatatype="20" unbalanced="0"/>
    <cacheHierarchy uniqueName="[Dim Product].[Category Name]" caption="Category Name" attribute="1" defaultMemberUniqueName="[Dim Product].[Category Name].[All]" allUniqueName="[Dim Product].[Category Name].[All]" dimensionUniqueName="[Dim Product]" displayFolder="" count="2" memberValueDatatype="130" unbalanced="0"/>
    <cacheHierarchy uniqueName="[Dim Product].[ProductSubcategoryID]" caption="ProductSubcategoryID" attribute="1" defaultMemberUniqueName="[Dim Product].[ProductSubcategoryID].[All]" allUniqueName="[Dim Product].[ProductSubcategoryID].[All]" dimensionUniqueName="[Dim Product]" displayFolder="" count="2" memberValueDatatype="20" unbalanced="0"/>
    <cacheHierarchy uniqueName="[Dim Product].[Sub category Name]" caption="Sub category Name" attribute="1" defaultMemberUniqueName="[Dim Product].[Sub category Name].[All]" allUniqueName="[Dim Product].[Sub category Name].[All]" dimensionUniqueName="[Dim Product]" displayFolder="" count="2" memberValueDatatype="130" unbalanced="0"/>
    <cacheHierarchy uniqueName="[Dim Product].[ProductID]" caption="ProductID" attribute="1" defaultMemberUniqueName="[Dim Product].[ProductID].[All]" allUniqueName="[Dim Product].[ProductID].[All]" dimensionUniqueName="[Dim Product]" displayFolder="" count="2" memberValueDatatype="20" unbalanced="0"/>
    <cacheHierarchy uniqueName="[Dim Product].[Product Name]" caption="Product Name" attribute="1" defaultMemberUniqueName="[Dim Product].[Product Name].[All]" allUniqueName="[Dim Product].[Product Name].[All]" dimensionUniqueName="[Dim Product]" displayFolder="" count="2" memberValueDatatype="130" unbalanced="0">
      <fieldsUsage count="2">
        <fieldUsage x="-1"/>
        <fieldUsage x="0"/>
      </fieldsUsage>
    </cacheHierarchy>
    <cacheHierarchy uniqueName="[Dim Territory].[TerritoryID]" caption="TerritoryID" attribute="1" defaultMemberUniqueName="[Dim Territory].[TerritoryID].[All]" allUniqueName="[Dim Territory].[TerritoryID].[All]" dimensionUniqueName="[Dim Territory]" displayFolder="" count="2" memberValueDatatype="20" unbalanced="0"/>
    <cacheHierarchy uniqueName="[Dim Territory].[Territory Name]" caption="Territory Name" attribute="1" defaultMemberUniqueName="[Dim Territory].[Territory Name].[All]" allUniqueName="[Dim Territory].[Territory Name].[All]" dimensionUniqueName="[Dim Territory]" displayFolder="" count="2" memberValueDatatype="130" unbalanced="0"/>
    <cacheHierarchy uniqueName="[Dim Territory].[SalesYTD]" caption="SalesYTD" attribute="1" defaultMemberUniqueName="[Dim Territory].[SalesYTD].[All]" allUniqueName="[Dim Territory].[SalesYTD].[All]" dimensionUniqueName="[Dim Territory]" displayFolder="" count="2" memberValueDatatype="6" unbalanced="0"/>
    <cacheHierarchy uniqueName="[Fact Order].[SalesOrderID]" caption="SalesOrderID" attribute="1" defaultMemberUniqueName="[Fact Order].[SalesOrderID].[All]" allUniqueName="[Fact Order].[SalesOrderID].[All]" dimensionUniqueName="[Fact Order]" displayFolder="" count="2" memberValueDatatype="20" unbalanced="0"/>
    <cacheHierarchy uniqueName="[Fact Order].[OrderDate]" caption="OrderDate" attribute="1" time="1" defaultMemberUniqueName="[Fact Order].[OrderDate].[All]" allUniqueName="[Fact Order].[OrderDate].[All]" dimensionUniqueName="[Fact Order]" displayFolder="" count="2" memberValueDatatype="7" unbalanced="0"/>
    <cacheHierarchy uniqueName="[Fact Order].[DueDate]" caption="DueDate" attribute="1" time="1" defaultMemberUniqueName="[Fact Order].[DueDate].[All]" allUniqueName="[Fact Order].[DueDate].[All]" dimensionUniqueName="[Fact Order]" displayFolder="" count="2" memberValueDatatype="7" unbalanced="0"/>
    <cacheHierarchy uniqueName="[Fact Order].[ShipDate]" caption="ShipDate" attribute="1" time="1" defaultMemberUniqueName="[Fact Order].[ShipDate].[All]" allUniqueName="[Fact Order].[ShipDate].[All]" dimensionUniqueName="[Fact Order]" displayFolder="" count="2" memberValueDatatype="7" unbalanced="0"/>
    <cacheHierarchy uniqueName="[Fact Order].[Status]" caption="Status" attribute="1" defaultMemberUniqueName="[Fact Order].[Status].[All]" allUniqueName="[Fact Order].[Status].[All]" dimensionUniqueName="[Fact Order]" displayFolder="" count="2" memberValueDatatype="20" unbalanced="0"/>
    <cacheHierarchy uniqueName="[Fact Order].[CustomerID]" caption="CustomerID" attribute="1" defaultMemberUniqueName="[Fact Order].[CustomerID].[All]" allUniqueName="[Fact Order].[CustomerID].[All]" dimensionUniqueName="[Fact Order]" displayFolder="" count="2" memberValueDatatype="20" unbalanced="0"/>
    <cacheHierarchy uniqueName="[Fact Order].[SalesPersonID]" caption="SalesPersonID" attribute="1" defaultMemberUniqueName="[Fact Order].[SalesPersonID].[All]" allUniqueName="[Fact Order].[SalesPersonID].[All]" dimensionUniqueName="[Fact Order]" displayFolder="" count="2" memberValueDatatype="20" unbalanced="0"/>
    <cacheHierarchy uniqueName="[Fact Order].[TerritoryID]" caption="TerritoryID" attribute="1" defaultMemberUniqueName="[Fact Order].[TerritoryID].[All]" allUniqueName="[Fact Order].[TerritoryID].[All]" dimensionUniqueName="[Fact Order]" displayFolder="" count="2" memberValueDatatype="20" unbalanced="0"/>
    <cacheHierarchy uniqueName="[Fact Order].[SubTotal]" caption="SubTotal" attribute="1" defaultMemberUniqueName="[Fact Order].[SubTotal].[All]" allUniqueName="[Fact Order].[SubTotal].[All]" dimensionUniqueName="[Fact Order]" displayFolder="" count="2" memberValueDatatype="6" unbalanced="0"/>
    <cacheHierarchy uniqueName="[Fact Order].[TaxAmt]" caption="TaxAmt" attribute="1" defaultMemberUniqueName="[Fact Order].[TaxAmt].[All]" allUniqueName="[Fact Order].[TaxAmt].[All]" dimensionUniqueName="[Fact Order]" displayFolder="" count="2" memberValueDatatype="6" unbalanced="0"/>
    <cacheHierarchy uniqueName="[Fact Order].[Freight]" caption="Freight" attribute="1" defaultMemberUniqueName="[Fact Order].[Freight].[All]" allUniqueName="[Fact Order].[Freight].[All]" dimensionUniqueName="[Fact Order]" displayFolder="" count="2" memberValueDatatype="6" unbalanced="0"/>
    <cacheHierarchy uniqueName="[Fact Order].[TotalDue]" caption="TotalDue" attribute="1" defaultMemberUniqueName="[Fact Order].[TotalDue].[All]" allUniqueName="[Fact Order].[TotalDue].[All]" dimensionUniqueName="[Fact Order]" displayFolder="" count="2" memberValueDatatype="6" unbalanced="0"/>
    <cacheHierarchy uniqueName="[Fact Order].[SalesOrderDetailID]" caption="SalesOrderDetailID" attribute="1" defaultMemberUniqueName="[Fact Order].[SalesOrderDetailID].[All]" allUniqueName="[Fact Order].[SalesOrderDetailID].[All]" dimensionUniqueName="[Fact Order]" displayFolder="" count="2" memberValueDatatype="20" unbalanced="0"/>
    <cacheHierarchy uniqueName="[Fact Order].[OrderQty]" caption="OrderQty" attribute="1" defaultMemberUniqueName="[Fact Order].[OrderQty].[All]" allUniqueName="[Fact Order].[OrderQty].[All]" dimensionUniqueName="[Fact Order]" displayFolder="" count="2" memberValueDatatype="20" unbalanced="0"/>
    <cacheHierarchy uniqueName="[Fact Order].[ProductID]" caption="ProductID" attribute="1" defaultMemberUniqueName="[Fact Order].[ProductID].[All]" allUniqueName="[Fact Order].[ProductID].[All]" dimensionUniqueName="[Fact Order]" displayFolder="" count="2" memberValueDatatype="20" unbalanced="0"/>
    <cacheHierarchy uniqueName="[Fact Order].[LineTotal]" caption="LineTotal" attribute="1" defaultMemberUniqueName="[Fact Order].[LineTotal].[All]" allUniqueName="[Fact Order].[LineTotal].[All]" dimensionUniqueName="[Fact Order]" displayFolder="" count="2" memberValueDatatype="5" unbalanced="0"/>
    <cacheHierarchy uniqueName="[Fact Order].[OrderDate (Year)]" caption="OrderDate (Year)" attribute="1" defaultMemberUniqueName="[Fact Order].[OrderDate (Year)].[All]" allUniqueName="[Fact Order].[OrderDate (Year)].[All]" dimensionUniqueName="[Fact Order]" displayFolder="" count="2" memberValueDatatype="130" unbalanced="0"/>
    <cacheHierarchy uniqueName="[Fact Order].[OrderDate (Quarter)]" caption="OrderDate (Quarter)" attribute="1" defaultMemberUniqueName="[Fact Order].[OrderDate (Quarter)].[All]" allUniqueName="[Fact Order].[OrderDate (Quarter)].[All]" dimensionUniqueName="[Fact Order]" displayFolder="" count="2" memberValueDatatype="130" unbalanced="0"/>
    <cacheHierarchy uniqueName="[Fact Order].[OrderDate (Month)]" caption="OrderDate (Month)" attribute="1" defaultMemberUniqueName="[Fact Order].[OrderDate (Month)].[All]" allUniqueName="[Fact Order].[OrderDate (Month)].[All]" dimensionUniqueName="[Fact Order]" displayFolder="" count="2" memberValueDatatype="130" unbalanced="0"/>
    <cacheHierarchy uniqueName="[Product Inventory].[ProductID]" caption="ProductID" attribute="1" defaultMemberUniqueName="[Product Inventory].[ProductID].[All]" allUniqueName="[Product Inventory].[ProductID].[All]" dimensionUniqueName="[Product Inventory]" displayFolder="" count="2" memberValueDatatype="20" unbalanced="0"/>
    <cacheHierarchy uniqueName="[Product Inventory].[Quantity]" caption="Quantity" attribute="1" defaultMemberUniqueName="[Product Inventory].[Quantity].[All]" allUniqueName="[Product Inventory].[Quantity].[All]" dimensionUniqueName="[Product Inventory]" displayFolder="" count="2" memberValueDatatype="20" unbalanced="0"/>
    <cacheHierarchy uniqueName="[Product Inventory].[LocationID]" caption="LocationID" attribute="1" defaultMemberUniqueName="[Product Inventory].[LocationID].[All]" allUniqueName="[Product Inventory].[LocationID].[All]" dimensionUniqueName="[Product Inventory]" displayFolder="" count="2" memberValueDatatype="20" unbalanced="0"/>
    <cacheHierarchy uniqueName="[Fact Order].[OrderDate (Month Index)]" caption="OrderDate (Month Index)" attribute="1" defaultMemberUniqueName="[Fact Order].[OrderDate (Month Index)].[All]" allUniqueName="[Fact Order].[OrderDate (Month Index)].[All]" dimensionUniqueName="[Fact Order]" displayFolder="" count="2" memberValueDatatype="20" unbalanced="0" hidden="1"/>
    <cacheHierarchy uniqueName="[Measures].[__XL_Count Fact Order]" caption="__XL_Count Fact Order" measure="1" displayFolder="" measureGroup="Fact Order" count="0" hidden="1"/>
    <cacheHierarchy uniqueName="[Measures].[__XL_Count Dim Product]" caption="__XL_Count Dim Product" measure="1" displayFolder="" measureGroup="Dim Product" count="0" hidden="1"/>
    <cacheHierarchy uniqueName="[Measures].[__XL_Count Dim Territory]" caption="__XL_Count Dim Territory" measure="1" displayFolder="" measureGroup="Dim Territory" count="0" hidden="1"/>
    <cacheHierarchy uniqueName="[Measures].[__XL_Count Product Inventory]" caption="__XL_Count Product Inventory" measure="1" displayFolder="" measureGroup="Product Invento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OrderQty]" caption="Sum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LineTotal]" caption="Average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OrderQty]" caption="Average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Distinct Count of OrderQty]" caption="Distinct Count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uantity]" caption="Sum of Quantity" measure="1" displayFolder="" measureGroup="Product Inventor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tdDev of LineTotal]" caption="StdDev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LineTotal]" caption="Count of LineTotal" measure="1" displayFolder="" measureGroup="Fact Order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uantity]" caption="Count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Max of Quantity]" caption="Max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SalesOrderID]" caption="Sum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alesOrderID]" caption="Count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ProductCategoryID]" caption="Sum of ProductCategoryID" measure="1" displayFolder="" measureGroup="Dim Produc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name="Dim Product" uniqueName="[Dim Product]" caption="Dim Product"/>
    <dimension name="Dim Territory" uniqueName="[Dim Territory]" caption="Dim Territory"/>
    <dimension name="Fact Order" uniqueName="[Fact Order]" caption="Fact Order"/>
    <dimension measure="1" name="Measures" uniqueName="[Measures]" caption="Measures"/>
    <dimension name="Product Inventory" uniqueName="[Product Inventory]" caption="Product Inventory"/>
  </dimensions>
  <measureGroups count="4">
    <measureGroup name="Dim Product" caption="Dim Product"/>
    <measureGroup name="Dim Territory" caption="Dim Territory"/>
    <measureGroup name="Fact Order" caption="Fact Order"/>
    <measureGroup name="Product Inventory" caption="Product Inventory"/>
  </measureGroups>
  <maps count="7">
    <map measureGroup="0" dimension="0"/>
    <map measureGroup="1" dimension="1"/>
    <map measureGroup="2" dimension="0"/>
    <map measureGroup="2" dimension="1"/>
    <map measureGroup="2" dimension="2"/>
    <map measureGroup="3" dimension="0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7.165237499998" backgroundQuery="1" createdVersion="8" refreshedVersion="8" minRefreshableVersion="3" recordCount="0" supportSubquery="1" supportAdvancedDrill="1" xr:uid="{6A74930E-DDF6-4199-935E-1E7D6CC9C965}">
  <cacheSource type="external" connectionId="12"/>
  <cacheFields count="2">
    <cacheField name="[Dim Territory].[Territory Name].[Territory Name]" caption="Territory Name" numFmtId="0" hierarchy="7" level="1">
      <sharedItems count="10">
        <s v="Australia"/>
        <s v="Canada"/>
        <s v="Central"/>
        <s v="France"/>
        <s v="Germany"/>
        <s v="Northeast"/>
        <s v="Northwest"/>
        <s v="Southeast"/>
        <s v="Southwest"/>
        <s v="United Kingdom"/>
      </sharedItems>
    </cacheField>
    <cacheField name="[Measures].[Sum of LineTotal]" caption="Sum of LineTotal" numFmtId="0" hierarchy="37" level="32767"/>
  </cacheFields>
  <cacheHierarchies count="50">
    <cacheHierarchy uniqueName="[Dim Product].[ProductCategoryID]" caption="ProductCategoryID" attribute="1" defaultMemberUniqueName="[Dim Product].[ProductCategoryID].[All]" allUniqueName="[Dim Product].[ProductCategoryID].[All]" dimensionUniqueName="[Dim Product]" displayFolder="" count="0" memberValueDatatype="20" unbalanced="0"/>
    <cacheHierarchy uniqueName="[Dim Product].[Category Name]" caption="Category Name" attribute="1" defaultMemberUniqueName="[Dim Product].[Category Name].[All]" allUniqueName="[Dim Product].[Category Name].[All]" dimensionUniqueName="[Dim Product]" displayFolder="" count="0" memberValueDatatype="130" unbalanced="0"/>
    <cacheHierarchy uniqueName="[Dim Product].[ProductSubcategoryID]" caption="ProductSubcategoryID" attribute="1" defaultMemberUniqueName="[Dim Product].[ProductSubcategoryID].[All]" allUniqueName="[Dim Product].[ProductSubcategoryID].[All]" dimensionUniqueName="[Dim Product]" displayFolder="" count="0" memberValueDatatype="20" unbalanced="0"/>
    <cacheHierarchy uniqueName="[Dim Product].[Sub category Name]" caption="Sub category Name" attribute="1" defaultMemberUniqueName="[Dim Product].[Sub category Name].[All]" allUniqueName="[Dim Product].[Sub category Name].[All]" dimensionUniqueName="[Dim Product]" displayFolder="" count="0" memberValueDatatype="130" unbalanced="0"/>
    <cacheHierarchy uniqueName="[Dim Product].[ProductID]" caption="ProductID" attribute="1" defaultMemberUniqueName="[Dim Product].[ProductID].[All]" allUniqueName="[Dim Product].[ProductID].[All]" dimensionUniqueName="[Dim Product]" displayFolder="" count="0" memberValueDatatype="20" unbalanced="0"/>
    <cacheHierarchy uniqueName="[Dim Product].[Product Name]" caption="Product Name" attribute="1" defaultMemberUniqueName="[Dim Product].[Product Name].[All]" allUniqueName="[Dim Product].[Product Name].[All]" dimensionUniqueName="[Dim Product]" displayFolder="" count="0" memberValueDatatype="130" unbalanced="0"/>
    <cacheHierarchy uniqueName="[Dim Territory].[TerritoryID]" caption="TerritoryID" attribute="1" defaultMemberUniqueName="[Dim Territory].[TerritoryID].[All]" allUniqueName="[Dim Territory].[TerritoryID].[All]" dimensionUniqueName="[Dim Territory]" displayFolder="" count="0" memberValueDatatype="20" unbalanced="0"/>
    <cacheHierarchy uniqueName="[Dim Territory].[Territory Name]" caption="Territory Name" attribute="1" defaultMemberUniqueName="[Dim Territory].[Territory Name].[All]" allUniqueName="[Dim Territory].[Territory Name].[All]" dimensionUniqueName="[Dim Territory]" displayFolder="" count="2" memberValueDatatype="130" unbalanced="0">
      <fieldsUsage count="2">
        <fieldUsage x="-1"/>
        <fieldUsage x="0"/>
      </fieldsUsage>
    </cacheHierarchy>
    <cacheHierarchy uniqueName="[Dim Territory].[SalesYTD]" caption="SalesYTD" attribute="1" defaultMemberUniqueName="[Dim Territory].[SalesYTD].[All]" allUniqueName="[Dim Territory].[SalesYTD].[All]" dimensionUniqueName="[Dim Territory]" displayFolder="" count="0" memberValueDatatype="6" unbalanced="0"/>
    <cacheHierarchy uniqueName="[Fact Order].[SalesOrderID]" caption="SalesOrderID" attribute="1" defaultMemberUniqueName="[Fact Order].[SalesOrderID].[All]" allUniqueName="[Fact Order].[SalesOrderID].[All]" dimensionUniqueName="[Fact Order]" displayFolder="" count="0" memberValueDatatype="20" unbalanced="0"/>
    <cacheHierarchy uniqueName="[Fact Order].[OrderDate]" caption="OrderDate" attribute="1" time="1" defaultMemberUniqueName="[Fact Order].[OrderDate].[All]" allUniqueName="[Fact Order].[OrderDate].[All]" dimensionUniqueName="[Fact Order]" displayFolder="" count="0" memberValueDatatype="7" unbalanced="0"/>
    <cacheHierarchy uniqueName="[Fact Order].[DueDate]" caption="DueDate" attribute="1" time="1" defaultMemberUniqueName="[Fact Order].[DueDate].[All]" allUniqueName="[Fact Order].[DueDate].[All]" dimensionUniqueName="[Fact Order]" displayFolder="" count="0" memberValueDatatype="7" unbalanced="0"/>
    <cacheHierarchy uniqueName="[Fact Order].[ShipDate]" caption="ShipDate" attribute="1" time="1" defaultMemberUniqueName="[Fact Order].[ShipDate].[All]" allUniqueName="[Fact Order].[ShipDate].[All]" dimensionUniqueName="[Fact Order]" displayFolder="" count="0" memberValueDatatype="7" unbalanced="0"/>
    <cacheHierarchy uniqueName="[Fact Order].[Status]" caption="Status" attribute="1" defaultMemberUniqueName="[Fact Order].[Status].[All]" allUniqueName="[Fact Order].[Status].[All]" dimensionUniqueName="[Fact Order]" displayFolder="" count="0" memberValueDatatype="20" unbalanced="0"/>
    <cacheHierarchy uniqueName="[Fact Order].[CustomerID]" caption="CustomerID" attribute="1" defaultMemberUniqueName="[Fact Order].[CustomerID].[All]" allUniqueName="[Fact Order].[CustomerID].[All]" dimensionUniqueName="[Fact Order]" displayFolder="" count="0" memberValueDatatype="20" unbalanced="0"/>
    <cacheHierarchy uniqueName="[Fact Order].[SalesPersonID]" caption="SalesPersonID" attribute="1" defaultMemberUniqueName="[Fact Order].[SalesPersonID].[All]" allUniqueName="[Fact Order].[SalesPersonID].[All]" dimensionUniqueName="[Fact Order]" displayFolder="" count="0" memberValueDatatype="20" unbalanced="0"/>
    <cacheHierarchy uniqueName="[Fact Order].[TerritoryID]" caption="TerritoryID" attribute="1" defaultMemberUniqueName="[Fact Order].[TerritoryID].[All]" allUniqueName="[Fact Order].[TerritoryID].[All]" dimensionUniqueName="[Fact Order]" displayFolder="" count="0" memberValueDatatype="20" unbalanced="0"/>
    <cacheHierarchy uniqueName="[Fact Order].[SubTotal]" caption="SubTotal" attribute="1" defaultMemberUniqueName="[Fact Order].[SubTotal].[All]" allUniqueName="[Fact Order].[SubTotal].[All]" dimensionUniqueName="[Fact Order]" displayFolder="" count="0" memberValueDatatype="6" unbalanced="0"/>
    <cacheHierarchy uniqueName="[Fact Order].[TaxAmt]" caption="TaxAmt" attribute="1" defaultMemberUniqueName="[Fact Order].[TaxAmt].[All]" allUniqueName="[Fact Order].[TaxAmt].[All]" dimensionUniqueName="[Fact Order]" displayFolder="" count="0" memberValueDatatype="6" unbalanced="0"/>
    <cacheHierarchy uniqueName="[Fact Order].[Freight]" caption="Freight" attribute="1" defaultMemberUniqueName="[Fact Order].[Freight].[All]" allUniqueName="[Fact Order].[Freight].[All]" dimensionUniqueName="[Fact Order]" displayFolder="" count="0" memberValueDatatype="6" unbalanced="0"/>
    <cacheHierarchy uniqueName="[Fact Order].[TotalDue]" caption="TotalDue" attribute="1" defaultMemberUniqueName="[Fact Order].[TotalDue].[All]" allUniqueName="[Fact Order].[TotalDue].[All]" dimensionUniqueName="[Fact Order]" displayFolder="" count="0" memberValueDatatype="6" unbalanced="0"/>
    <cacheHierarchy uniqueName="[Fact Order].[SalesOrderDetailID]" caption="SalesOrderDetailID" attribute="1" defaultMemberUniqueName="[Fact Order].[SalesOrderDetailID].[All]" allUniqueName="[Fact Order].[SalesOrderDetailID].[All]" dimensionUniqueName="[Fact Order]" displayFolder="" count="0" memberValueDatatype="20" unbalanced="0"/>
    <cacheHierarchy uniqueName="[Fact Order].[OrderQty]" caption="OrderQty" attribute="1" defaultMemberUniqueName="[Fact Order].[OrderQty].[All]" allUniqueName="[Fact Order].[OrderQty].[All]" dimensionUniqueName="[Fact Order]" displayFolder="" count="0" memberValueDatatype="20" unbalanced="0"/>
    <cacheHierarchy uniqueName="[Fact Order].[ProductID]" caption="ProductID" attribute="1" defaultMemberUniqueName="[Fact Order].[ProductID].[All]" allUniqueName="[Fact Order].[ProductID].[All]" dimensionUniqueName="[Fact Order]" displayFolder="" count="0" memberValueDatatype="20" unbalanced="0"/>
    <cacheHierarchy uniqueName="[Fact Order].[LineTotal]" caption="LineTotal" attribute="1" defaultMemberUniqueName="[Fact Order].[LineTotal].[All]" allUniqueName="[Fact Order].[LineTotal].[All]" dimensionUniqueName="[Fact Order]" displayFolder="" count="0" memberValueDatatype="5" unbalanced="0"/>
    <cacheHierarchy uniqueName="[Fact Order].[OrderDate (Year)]" caption="OrderDate (Year)" attribute="1" defaultMemberUniqueName="[Fact Order].[OrderDate (Year)].[All]" allUniqueName="[Fact Order].[OrderDate (Year)].[All]" dimensionUniqueName="[Fact Order]" displayFolder="" count="0" memberValueDatatype="130" unbalanced="0"/>
    <cacheHierarchy uniqueName="[Fact Order].[OrderDate (Quarter)]" caption="OrderDate (Quarter)" attribute="1" defaultMemberUniqueName="[Fact Order].[OrderDate (Quarter)].[All]" allUniqueName="[Fact Order].[OrderDate (Quarter)].[All]" dimensionUniqueName="[Fact Order]" displayFolder="" count="0" memberValueDatatype="130" unbalanced="0"/>
    <cacheHierarchy uniqueName="[Fact Order].[OrderDate (Month)]" caption="OrderDate (Month)" attribute="1" defaultMemberUniqueName="[Fact Order].[OrderDate (Month)].[All]" allUniqueName="[Fact Order].[OrderDate (Month)].[All]" dimensionUniqueName="[Fact Order]" displayFolder="" count="0" memberValueDatatype="130" unbalanced="0"/>
    <cacheHierarchy uniqueName="[Product Inventory].[ProductID]" caption="ProductID" attribute="1" defaultMemberUniqueName="[Product Inventory].[ProductID].[All]" allUniqueName="[Product Inventory].[ProductID].[All]" dimensionUniqueName="[Product Inventory]" displayFolder="" count="0" memberValueDatatype="20" unbalanced="0"/>
    <cacheHierarchy uniqueName="[Product Inventory].[Quantity]" caption="Quantity" attribute="1" defaultMemberUniqueName="[Product Inventory].[Quantity].[All]" allUniqueName="[Product Inventory].[Quantity].[All]" dimensionUniqueName="[Product Inventory]" displayFolder="" count="0" memberValueDatatype="20" unbalanced="0"/>
    <cacheHierarchy uniqueName="[Product Inventory].[LocationID]" caption="LocationID" attribute="1" defaultMemberUniqueName="[Product Inventory].[LocationID].[All]" allUniqueName="[Product Inventory].[LocationID].[All]" dimensionUniqueName="[Product Inventory]" displayFolder="" count="0" memberValueDatatype="20" unbalanced="0"/>
    <cacheHierarchy uniqueName="[Fact Order].[OrderDate (Month Index)]" caption="OrderDate (Month Index)" attribute="1" defaultMemberUniqueName="[Fact Order].[OrderDate (Month Index)].[All]" allUniqueName="[Fact Order].[OrderDate (Month Index)].[All]" dimensionUniqueName="[Fact Order]" displayFolder="" count="0" memberValueDatatype="20" unbalanced="0" hidden="1"/>
    <cacheHierarchy uniqueName="[Measures].[__XL_Count Fact Order]" caption="__XL_Count Fact Order" measure="1" displayFolder="" measureGroup="Fact Order" count="0" hidden="1"/>
    <cacheHierarchy uniqueName="[Measures].[__XL_Count Dim Product]" caption="__XL_Count Dim Product" measure="1" displayFolder="" measureGroup="Dim Product" count="0" hidden="1"/>
    <cacheHierarchy uniqueName="[Measures].[__XL_Count Dim Territory]" caption="__XL_Count Dim Territory" measure="1" displayFolder="" measureGroup="Dim Territory" count="0" hidden="1"/>
    <cacheHierarchy uniqueName="[Measures].[__XL_Count Product Inventory]" caption="__XL_Count Product Inventory" measure="1" displayFolder="" measureGroup="Product Invento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Fact Order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OrderQty]" caption="Sum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LineTotal]" caption="Average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OrderQty]" caption="Average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Distinct Count of OrderQty]" caption="Distinct Count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uantity]" caption="Sum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tdDev of LineTotal]" caption="StdDev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LineTotal]" caption="Count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uantity]" caption="Count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Max of Quantity]" caption="Max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SalesOrderID]" caption="Sum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alesOrderID]" caption="Count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ProductCategoryID]" caption="Sum of ProductCategoryID" measure="1" displayFolder="" measureGroup="Dim Produc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name="Dim Product" uniqueName="[Dim Product]" caption="Dim Product"/>
    <dimension name="Dim Territory" uniqueName="[Dim Territory]" caption="Dim Territory"/>
    <dimension name="Fact Order" uniqueName="[Fact Order]" caption="Fact Order"/>
    <dimension measure="1" name="Measures" uniqueName="[Measures]" caption="Measures"/>
    <dimension name="Product Inventory" uniqueName="[Product Inventory]" caption="Product Inventory"/>
  </dimensions>
  <measureGroups count="4">
    <measureGroup name="Dim Product" caption="Dim Product"/>
    <measureGroup name="Dim Territory" caption="Dim Territory"/>
    <measureGroup name="Fact Order" caption="Fact Order"/>
    <measureGroup name="Product Inventory" caption="Product Inventory"/>
  </measureGroups>
  <maps count="7">
    <map measureGroup="0" dimension="0"/>
    <map measureGroup="1" dimension="1"/>
    <map measureGroup="2" dimension="0"/>
    <map measureGroup="2" dimension="1"/>
    <map measureGroup="2" dimension="2"/>
    <map measureGroup="3" dimension="0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7.165236574074" backgroundQuery="1" createdVersion="8" refreshedVersion="8" minRefreshableVersion="3" recordCount="0" supportSubquery="1" supportAdvancedDrill="1" xr:uid="{E3531617-1BF7-48A3-B09F-18A478CEC1D7}">
  <cacheSource type="external" connectionId="12"/>
  <cacheFields count="2">
    <cacheField name="[Dim Product].[Product Name].[Product Name]" caption="Product Name" numFmtId="0" hierarchy="5" level="1">
      <sharedItems containsBlank="1" count="15">
        <s v="Mountain-200 Black, 38"/>
        <s v="Mountain-200 Black, 42"/>
        <s v="Mountain-200 Black, 46"/>
        <s v="Mountain-200 Silver, 38"/>
        <s v="Mountain-200 Silver, 42"/>
        <s v="Mountain-200 Silver, 46"/>
        <s v="Road-150 Red, 56"/>
        <s v="Road-150 Red, 62"/>
        <s v="Road-250 Black, 44"/>
        <s v="Road-250 Black, 48"/>
        <s v="Road-250 Black, 52"/>
        <s v="Road-350-W Yellow, 40"/>
        <s v="Road-350-W Yellow, 48"/>
        <s v="Touring-1000 Blue, 60"/>
        <m/>
      </sharedItems>
    </cacheField>
    <cacheField name="[Measures].[Sum of LineTotal]" caption="Sum of LineTotal" numFmtId="0" hierarchy="37" level="32767"/>
  </cacheFields>
  <cacheHierarchies count="50">
    <cacheHierarchy uniqueName="[Dim Product].[ProductCategoryID]" caption="ProductCategoryID" attribute="1" defaultMemberUniqueName="[Dim Product].[ProductCategoryID].[All]" allUniqueName="[Dim Product].[ProductCategoryID].[All]" dimensionUniqueName="[Dim Product]" displayFolder="" count="0" memberValueDatatype="20" unbalanced="0"/>
    <cacheHierarchy uniqueName="[Dim Product].[Category Name]" caption="Category Name" attribute="1" defaultMemberUniqueName="[Dim Product].[Category Name].[All]" allUniqueName="[Dim Product].[Category Name].[All]" dimensionUniqueName="[Dim Product]" displayFolder="" count="0" memberValueDatatype="130" unbalanced="0"/>
    <cacheHierarchy uniqueName="[Dim Product].[ProductSubcategoryID]" caption="ProductSubcategoryID" attribute="1" defaultMemberUniqueName="[Dim Product].[ProductSubcategoryID].[All]" allUniqueName="[Dim Product].[ProductSubcategoryID].[All]" dimensionUniqueName="[Dim Product]" displayFolder="" count="0" memberValueDatatype="20" unbalanced="0"/>
    <cacheHierarchy uniqueName="[Dim Product].[Sub category Name]" caption="Sub category Name" attribute="1" defaultMemberUniqueName="[Dim Product].[Sub category Name].[All]" allUniqueName="[Dim Product].[Sub category Name].[All]" dimensionUniqueName="[Dim Product]" displayFolder="" count="0" memberValueDatatype="130" unbalanced="0"/>
    <cacheHierarchy uniqueName="[Dim Product].[ProductID]" caption="ProductID" attribute="1" defaultMemberUniqueName="[Dim Product].[ProductID].[All]" allUniqueName="[Dim Product].[ProductID].[All]" dimensionUniqueName="[Dim Product]" displayFolder="" count="0" memberValueDatatype="20" unbalanced="0"/>
    <cacheHierarchy uniqueName="[Dim Product].[Product Name]" caption="Product Name" attribute="1" defaultMemberUniqueName="[Dim Product].[Product Name].[All]" allUniqueName="[Dim Product].[Product Name].[All]" dimensionUniqueName="[Dim Product]" displayFolder="" count="2" memberValueDatatype="130" unbalanced="0">
      <fieldsUsage count="2">
        <fieldUsage x="-1"/>
        <fieldUsage x="0"/>
      </fieldsUsage>
    </cacheHierarchy>
    <cacheHierarchy uniqueName="[Dim Territory].[TerritoryID]" caption="TerritoryID" attribute="1" defaultMemberUniqueName="[Dim Territory].[TerritoryID].[All]" allUniqueName="[Dim Territory].[TerritoryID].[All]" dimensionUniqueName="[Dim Territory]" displayFolder="" count="0" memberValueDatatype="20" unbalanced="0"/>
    <cacheHierarchy uniqueName="[Dim Territory].[Territory Name]" caption="Territory Name" attribute="1" defaultMemberUniqueName="[Dim Territory].[Territory Name].[All]" allUniqueName="[Dim Territory].[Territory Name].[All]" dimensionUniqueName="[Dim Territory]" displayFolder="" count="0" memberValueDatatype="130" unbalanced="0"/>
    <cacheHierarchy uniqueName="[Dim Territory].[SalesYTD]" caption="SalesYTD" attribute="1" defaultMemberUniqueName="[Dim Territory].[SalesYTD].[All]" allUniqueName="[Dim Territory].[SalesYTD].[All]" dimensionUniqueName="[Dim Territory]" displayFolder="" count="0" memberValueDatatype="6" unbalanced="0"/>
    <cacheHierarchy uniqueName="[Fact Order].[SalesOrderID]" caption="SalesOrderID" attribute="1" defaultMemberUniqueName="[Fact Order].[SalesOrderID].[All]" allUniqueName="[Fact Order].[SalesOrderID].[All]" dimensionUniqueName="[Fact Order]" displayFolder="" count="0" memberValueDatatype="20" unbalanced="0"/>
    <cacheHierarchy uniqueName="[Fact Order].[OrderDate]" caption="OrderDate" attribute="1" time="1" defaultMemberUniqueName="[Fact Order].[OrderDate].[All]" allUniqueName="[Fact Order].[OrderDate].[All]" dimensionUniqueName="[Fact Order]" displayFolder="" count="0" memberValueDatatype="7" unbalanced="0"/>
    <cacheHierarchy uniqueName="[Fact Order].[DueDate]" caption="DueDate" attribute="1" time="1" defaultMemberUniqueName="[Fact Order].[DueDate].[All]" allUniqueName="[Fact Order].[DueDate].[All]" dimensionUniqueName="[Fact Order]" displayFolder="" count="0" memberValueDatatype="7" unbalanced="0"/>
    <cacheHierarchy uniqueName="[Fact Order].[ShipDate]" caption="ShipDate" attribute="1" time="1" defaultMemberUniqueName="[Fact Order].[ShipDate].[All]" allUniqueName="[Fact Order].[ShipDate].[All]" dimensionUniqueName="[Fact Order]" displayFolder="" count="0" memberValueDatatype="7" unbalanced="0"/>
    <cacheHierarchy uniqueName="[Fact Order].[Status]" caption="Status" attribute="1" defaultMemberUniqueName="[Fact Order].[Status].[All]" allUniqueName="[Fact Order].[Status].[All]" dimensionUniqueName="[Fact Order]" displayFolder="" count="0" memberValueDatatype="20" unbalanced="0"/>
    <cacheHierarchy uniqueName="[Fact Order].[CustomerID]" caption="CustomerID" attribute="1" defaultMemberUniqueName="[Fact Order].[CustomerID].[All]" allUniqueName="[Fact Order].[CustomerID].[All]" dimensionUniqueName="[Fact Order]" displayFolder="" count="0" memberValueDatatype="20" unbalanced="0"/>
    <cacheHierarchy uniqueName="[Fact Order].[SalesPersonID]" caption="SalesPersonID" attribute="1" defaultMemberUniqueName="[Fact Order].[SalesPersonID].[All]" allUniqueName="[Fact Order].[SalesPersonID].[All]" dimensionUniqueName="[Fact Order]" displayFolder="" count="0" memberValueDatatype="20" unbalanced="0"/>
    <cacheHierarchy uniqueName="[Fact Order].[TerritoryID]" caption="TerritoryID" attribute="1" defaultMemberUniqueName="[Fact Order].[TerritoryID].[All]" allUniqueName="[Fact Order].[TerritoryID].[All]" dimensionUniqueName="[Fact Order]" displayFolder="" count="0" memberValueDatatype="20" unbalanced="0"/>
    <cacheHierarchy uniqueName="[Fact Order].[SubTotal]" caption="SubTotal" attribute="1" defaultMemberUniqueName="[Fact Order].[SubTotal].[All]" allUniqueName="[Fact Order].[SubTotal].[All]" dimensionUniqueName="[Fact Order]" displayFolder="" count="0" memberValueDatatype="6" unbalanced="0"/>
    <cacheHierarchy uniqueName="[Fact Order].[TaxAmt]" caption="TaxAmt" attribute="1" defaultMemberUniqueName="[Fact Order].[TaxAmt].[All]" allUniqueName="[Fact Order].[TaxAmt].[All]" dimensionUniqueName="[Fact Order]" displayFolder="" count="0" memberValueDatatype="6" unbalanced="0"/>
    <cacheHierarchy uniqueName="[Fact Order].[Freight]" caption="Freight" attribute="1" defaultMemberUniqueName="[Fact Order].[Freight].[All]" allUniqueName="[Fact Order].[Freight].[All]" dimensionUniqueName="[Fact Order]" displayFolder="" count="0" memberValueDatatype="6" unbalanced="0"/>
    <cacheHierarchy uniqueName="[Fact Order].[TotalDue]" caption="TotalDue" attribute="1" defaultMemberUniqueName="[Fact Order].[TotalDue].[All]" allUniqueName="[Fact Order].[TotalDue].[All]" dimensionUniqueName="[Fact Order]" displayFolder="" count="0" memberValueDatatype="6" unbalanced="0"/>
    <cacheHierarchy uniqueName="[Fact Order].[SalesOrderDetailID]" caption="SalesOrderDetailID" attribute="1" defaultMemberUniqueName="[Fact Order].[SalesOrderDetailID].[All]" allUniqueName="[Fact Order].[SalesOrderDetailID].[All]" dimensionUniqueName="[Fact Order]" displayFolder="" count="0" memberValueDatatype="20" unbalanced="0"/>
    <cacheHierarchy uniqueName="[Fact Order].[OrderQty]" caption="OrderQty" attribute="1" defaultMemberUniqueName="[Fact Order].[OrderQty].[All]" allUniqueName="[Fact Order].[OrderQty].[All]" dimensionUniqueName="[Fact Order]" displayFolder="" count="0" memberValueDatatype="20" unbalanced="0"/>
    <cacheHierarchy uniqueName="[Fact Order].[ProductID]" caption="ProductID" attribute="1" defaultMemberUniqueName="[Fact Order].[ProductID].[All]" allUniqueName="[Fact Order].[ProductID].[All]" dimensionUniqueName="[Fact Order]" displayFolder="" count="0" memberValueDatatype="20" unbalanced="0"/>
    <cacheHierarchy uniqueName="[Fact Order].[LineTotal]" caption="LineTotal" attribute="1" defaultMemberUniqueName="[Fact Order].[LineTotal].[All]" allUniqueName="[Fact Order].[LineTotal].[All]" dimensionUniqueName="[Fact Order]" displayFolder="" count="0" memberValueDatatype="5" unbalanced="0"/>
    <cacheHierarchy uniqueName="[Fact Order].[OrderDate (Year)]" caption="OrderDate (Year)" attribute="1" defaultMemberUniqueName="[Fact Order].[OrderDate (Year)].[All]" allUniqueName="[Fact Order].[OrderDate (Year)].[All]" dimensionUniqueName="[Fact Order]" displayFolder="" count="0" memberValueDatatype="130" unbalanced="0"/>
    <cacheHierarchy uniqueName="[Fact Order].[OrderDate (Quarter)]" caption="OrderDate (Quarter)" attribute="1" defaultMemberUniqueName="[Fact Order].[OrderDate (Quarter)].[All]" allUniqueName="[Fact Order].[OrderDate (Quarter)].[All]" dimensionUniqueName="[Fact Order]" displayFolder="" count="0" memberValueDatatype="130" unbalanced="0"/>
    <cacheHierarchy uniqueName="[Fact Order].[OrderDate (Month)]" caption="OrderDate (Month)" attribute="1" defaultMemberUniqueName="[Fact Order].[OrderDate (Month)].[All]" allUniqueName="[Fact Order].[OrderDate (Month)].[All]" dimensionUniqueName="[Fact Order]" displayFolder="" count="0" memberValueDatatype="130" unbalanced="0"/>
    <cacheHierarchy uniqueName="[Product Inventory].[ProductID]" caption="ProductID" attribute="1" defaultMemberUniqueName="[Product Inventory].[ProductID].[All]" allUniqueName="[Product Inventory].[ProductID].[All]" dimensionUniqueName="[Product Inventory]" displayFolder="" count="0" memberValueDatatype="20" unbalanced="0"/>
    <cacheHierarchy uniqueName="[Product Inventory].[Quantity]" caption="Quantity" attribute="1" defaultMemberUniqueName="[Product Inventory].[Quantity].[All]" allUniqueName="[Product Inventory].[Quantity].[All]" dimensionUniqueName="[Product Inventory]" displayFolder="" count="0" memberValueDatatype="20" unbalanced="0"/>
    <cacheHierarchy uniqueName="[Product Inventory].[LocationID]" caption="LocationID" attribute="1" defaultMemberUniqueName="[Product Inventory].[LocationID].[All]" allUniqueName="[Product Inventory].[LocationID].[All]" dimensionUniqueName="[Product Inventory]" displayFolder="" count="0" memberValueDatatype="20" unbalanced="0"/>
    <cacheHierarchy uniqueName="[Fact Order].[OrderDate (Month Index)]" caption="OrderDate (Month Index)" attribute="1" defaultMemberUniqueName="[Fact Order].[OrderDate (Month Index)].[All]" allUniqueName="[Fact Order].[OrderDate (Month Index)].[All]" dimensionUniqueName="[Fact Order]" displayFolder="" count="0" memberValueDatatype="20" unbalanced="0" hidden="1"/>
    <cacheHierarchy uniqueName="[Measures].[__XL_Count Fact Order]" caption="__XL_Count Fact Order" measure="1" displayFolder="" measureGroup="Fact Order" count="0" hidden="1"/>
    <cacheHierarchy uniqueName="[Measures].[__XL_Count Dim Product]" caption="__XL_Count Dim Product" measure="1" displayFolder="" measureGroup="Dim Product" count="0" hidden="1"/>
    <cacheHierarchy uniqueName="[Measures].[__XL_Count Dim Territory]" caption="__XL_Count Dim Territory" measure="1" displayFolder="" measureGroup="Dim Territory" count="0" hidden="1"/>
    <cacheHierarchy uniqueName="[Measures].[__XL_Count Product Inventory]" caption="__XL_Count Product Inventory" measure="1" displayFolder="" measureGroup="Product Invento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Fact Order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OrderQty]" caption="Sum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LineTotal]" caption="Average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OrderQty]" caption="Average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Distinct Count of OrderQty]" caption="Distinct Count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uantity]" caption="Sum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tdDev of LineTotal]" caption="StdDev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LineTotal]" caption="Count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uantity]" caption="Count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Max of Quantity]" caption="Max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SalesOrderID]" caption="Sum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alesOrderID]" caption="Count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ProductCategoryID]" caption="Sum of ProductCategoryID" measure="1" displayFolder="" measureGroup="Dim Produc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name="Dim Product" uniqueName="[Dim Product]" caption="Dim Product"/>
    <dimension name="Dim Territory" uniqueName="[Dim Territory]" caption="Dim Territory"/>
    <dimension name="Fact Order" uniqueName="[Fact Order]" caption="Fact Order"/>
    <dimension measure="1" name="Measures" uniqueName="[Measures]" caption="Measures"/>
    <dimension name="Product Inventory" uniqueName="[Product Inventory]" caption="Product Inventory"/>
  </dimensions>
  <measureGroups count="4">
    <measureGroup name="Dim Product" caption="Dim Product"/>
    <measureGroup name="Dim Territory" caption="Dim Territory"/>
    <measureGroup name="Fact Order" caption="Fact Order"/>
    <measureGroup name="Product Inventory" caption="Product Inventory"/>
  </measureGroups>
  <maps count="7">
    <map measureGroup="0" dimension="0"/>
    <map measureGroup="1" dimension="1"/>
    <map measureGroup="2" dimension="0"/>
    <map measureGroup="2" dimension="1"/>
    <map measureGroup="2" dimension="2"/>
    <map measureGroup="3" dimension="0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7.203106250003" backgroundQuery="1" createdVersion="8" refreshedVersion="8" minRefreshableVersion="3" recordCount="0" supportSubquery="1" supportAdvancedDrill="1" xr:uid="{38D897F4-7D50-4708-A14D-B8055CBA3B35}">
  <cacheSource type="external" connectionId="12"/>
  <cacheFields count="1">
    <cacheField name="[Measures].[Sum of SalesOrderID]" caption="Sum of SalesOrderID" numFmtId="0" hierarchy="47" level="32767"/>
  </cacheFields>
  <cacheHierarchies count="50">
    <cacheHierarchy uniqueName="[Dim Product].[ProductCategoryID]" caption="ProductCategoryID" attribute="1" defaultMemberUniqueName="[Dim Product].[ProductCategoryID].[All]" allUniqueName="[Dim Product].[ProductCategoryID].[All]" dimensionUniqueName="[Dim Product]" displayFolder="" count="0" memberValueDatatype="20" unbalanced="0"/>
    <cacheHierarchy uniqueName="[Dim Product].[Category Name]" caption="Category Name" attribute="1" defaultMemberUniqueName="[Dim Product].[Category Name].[All]" allUniqueName="[Dim Product].[Category Name].[All]" dimensionUniqueName="[Dim Product]" displayFolder="" count="0" memberValueDatatype="130" unbalanced="0"/>
    <cacheHierarchy uniqueName="[Dim Product].[ProductSubcategoryID]" caption="ProductSubcategoryID" attribute="1" defaultMemberUniqueName="[Dim Product].[ProductSubcategoryID].[All]" allUniqueName="[Dim Product].[ProductSubcategoryID].[All]" dimensionUniqueName="[Dim Product]" displayFolder="" count="0" memberValueDatatype="20" unbalanced="0"/>
    <cacheHierarchy uniqueName="[Dim Product].[Sub category Name]" caption="Sub category Name" attribute="1" defaultMemberUniqueName="[Dim Product].[Sub category Name].[All]" allUniqueName="[Dim Product].[Sub category Name].[All]" dimensionUniqueName="[Dim Product]" displayFolder="" count="0" memberValueDatatype="130" unbalanced="0"/>
    <cacheHierarchy uniqueName="[Dim Product].[ProductID]" caption="ProductID" attribute="1" defaultMemberUniqueName="[Dim Product].[ProductID].[All]" allUniqueName="[Dim Product].[ProductID].[All]" dimensionUniqueName="[Dim Product]" displayFolder="" count="0" memberValueDatatype="20" unbalanced="0"/>
    <cacheHierarchy uniqueName="[Dim Product].[Product Name]" caption="Product Name" attribute="1" defaultMemberUniqueName="[Dim Product].[Product Name].[All]" allUniqueName="[Dim Product].[Product Name].[All]" dimensionUniqueName="[Dim Product]" displayFolder="" count="0" memberValueDatatype="130" unbalanced="0"/>
    <cacheHierarchy uniqueName="[Dim Territory].[TerritoryID]" caption="TerritoryID" attribute="1" defaultMemberUniqueName="[Dim Territory].[TerritoryID].[All]" allUniqueName="[Dim Territory].[TerritoryID].[All]" dimensionUniqueName="[Dim Territory]" displayFolder="" count="0" memberValueDatatype="20" unbalanced="0"/>
    <cacheHierarchy uniqueName="[Dim Territory].[Territory Name]" caption="Territory Name" attribute="1" defaultMemberUniqueName="[Dim Territory].[Territory Name].[All]" allUniqueName="[Dim Territory].[Territory Name].[All]" dimensionUniqueName="[Dim Territory]" displayFolder="" count="0" memberValueDatatype="130" unbalanced="0"/>
    <cacheHierarchy uniqueName="[Dim Territory].[SalesYTD]" caption="SalesYTD" attribute="1" defaultMemberUniqueName="[Dim Territory].[SalesYTD].[All]" allUniqueName="[Dim Territory].[SalesYTD].[All]" dimensionUniqueName="[Dim Territory]" displayFolder="" count="0" memberValueDatatype="6" unbalanced="0"/>
    <cacheHierarchy uniqueName="[Fact Order].[SalesOrderID]" caption="SalesOrderID" attribute="1" defaultMemberUniqueName="[Fact Order].[SalesOrderID].[All]" allUniqueName="[Fact Order].[SalesOrderID].[All]" dimensionUniqueName="[Fact Order]" displayFolder="" count="0" memberValueDatatype="20" unbalanced="0"/>
    <cacheHierarchy uniqueName="[Fact Order].[OrderDate]" caption="OrderDate" attribute="1" time="1" defaultMemberUniqueName="[Fact Order].[OrderDate].[All]" allUniqueName="[Fact Order].[OrderDate].[All]" dimensionUniqueName="[Fact Order]" displayFolder="" count="0" memberValueDatatype="7" unbalanced="0"/>
    <cacheHierarchy uniqueName="[Fact Order].[DueDate]" caption="DueDate" attribute="1" time="1" defaultMemberUniqueName="[Fact Order].[DueDate].[All]" allUniqueName="[Fact Order].[DueDate].[All]" dimensionUniqueName="[Fact Order]" displayFolder="" count="0" memberValueDatatype="7" unbalanced="0"/>
    <cacheHierarchy uniqueName="[Fact Order].[ShipDate]" caption="ShipDate" attribute="1" time="1" defaultMemberUniqueName="[Fact Order].[ShipDate].[All]" allUniqueName="[Fact Order].[ShipDate].[All]" dimensionUniqueName="[Fact Order]" displayFolder="" count="0" memberValueDatatype="7" unbalanced="0"/>
    <cacheHierarchy uniqueName="[Fact Order].[Status]" caption="Status" attribute="1" defaultMemberUniqueName="[Fact Order].[Status].[All]" allUniqueName="[Fact Order].[Status].[All]" dimensionUniqueName="[Fact Order]" displayFolder="" count="0" memberValueDatatype="20" unbalanced="0"/>
    <cacheHierarchy uniqueName="[Fact Order].[CustomerID]" caption="CustomerID" attribute="1" defaultMemberUniqueName="[Fact Order].[CustomerID].[All]" allUniqueName="[Fact Order].[CustomerID].[All]" dimensionUniqueName="[Fact Order]" displayFolder="" count="0" memberValueDatatype="20" unbalanced="0"/>
    <cacheHierarchy uniqueName="[Fact Order].[SalesPersonID]" caption="SalesPersonID" attribute="1" defaultMemberUniqueName="[Fact Order].[SalesPersonID].[All]" allUniqueName="[Fact Order].[SalesPersonID].[All]" dimensionUniqueName="[Fact Order]" displayFolder="" count="0" memberValueDatatype="20" unbalanced="0"/>
    <cacheHierarchy uniqueName="[Fact Order].[TerritoryID]" caption="TerritoryID" attribute="1" defaultMemberUniqueName="[Fact Order].[TerritoryID].[All]" allUniqueName="[Fact Order].[TerritoryID].[All]" dimensionUniqueName="[Fact Order]" displayFolder="" count="0" memberValueDatatype="20" unbalanced="0"/>
    <cacheHierarchy uniqueName="[Fact Order].[SubTotal]" caption="SubTotal" attribute="1" defaultMemberUniqueName="[Fact Order].[SubTotal].[All]" allUniqueName="[Fact Order].[SubTotal].[All]" dimensionUniqueName="[Fact Order]" displayFolder="" count="0" memberValueDatatype="6" unbalanced="0"/>
    <cacheHierarchy uniqueName="[Fact Order].[TaxAmt]" caption="TaxAmt" attribute="1" defaultMemberUniqueName="[Fact Order].[TaxAmt].[All]" allUniqueName="[Fact Order].[TaxAmt].[All]" dimensionUniqueName="[Fact Order]" displayFolder="" count="0" memberValueDatatype="6" unbalanced="0"/>
    <cacheHierarchy uniqueName="[Fact Order].[Freight]" caption="Freight" attribute="1" defaultMemberUniqueName="[Fact Order].[Freight].[All]" allUniqueName="[Fact Order].[Freight].[All]" dimensionUniqueName="[Fact Order]" displayFolder="" count="0" memberValueDatatype="6" unbalanced="0"/>
    <cacheHierarchy uniqueName="[Fact Order].[TotalDue]" caption="TotalDue" attribute="1" defaultMemberUniqueName="[Fact Order].[TotalDue].[All]" allUniqueName="[Fact Order].[TotalDue].[All]" dimensionUniqueName="[Fact Order]" displayFolder="" count="0" memberValueDatatype="6" unbalanced="0"/>
    <cacheHierarchy uniqueName="[Fact Order].[SalesOrderDetailID]" caption="SalesOrderDetailID" attribute="1" defaultMemberUniqueName="[Fact Order].[SalesOrderDetailID].[All]" allUniqueName="[Fact Order].[SalesOrderDetailID].[All]" dimensionUniqueName="[Fact Order]" displayFolder="" count="0" memberValueDatatype="20" unbalanced="0"/>
    <cacheHierarchy uniqueName="[Fact Order].[OrderQty]" caption="OrderQty" attribute="1" defaultMemberUniqueName="[Fact Order].[OrderQty].[All]" allUniqueName="[Fact Order].[OrderQty].[All]" dimensionUniqueName="[Fact Order]" displayFolder="" count="0" memberValueDatatype="20" unbalanced="0"/>
    <cacheHierarchy uniqueName="[Fact Order].[ProductID]" caption="ProductID" attribute="1" defaultMemberUniqueName="[Fact Order].[ProductID].[All]" allUniqueName="[Fact Order].[ProductID].[All]" dimensionUniqueName="[Fact Order]" displayFolder="" count="0" memberValueDatatype="20" unbalanced="0"/>
    <cacheHierarchy uniqueName="[Fact Order].[LineTotal]" caption="LineTotal" attribute="1" defaultMemberUniqueName="[Fact Order].[LineTotal].[All]" allUniqueName="[Fact Order].[LineTotal].[All]" dimensionUniqueName="[Fact Order]" displayFolder="" count="0" memberValueDatatype="5" unbalanced="0"/>
    <cacheHierarchy uniqueName="[Fact Order].[OrderDate (Year)]" caption="OrderDate (Year)" attribute="1" defaultMemberUniqueName="[Fact Order].[OrderDate (Year)].[All]" allUniqueName="[Fact Order].[OrderDate (Year)].[All]" dimensionUniqueName="[Fact Order]" displayFolder="" count="0" memberValueDatatype="130" unbalanced="0"/>
    <cacheHierarchy uniqueName="[Fact Order].[OrderDate (Quarter)]" caption="OrderDate (Quarter)" attribute="1" defaultMemberUniqueName="[Fact Order].[OrderDate (Quarter)].[All]" allUniqueName="[Fact Order].[OrderDate (Quarter)].[All]" dimensionUniqueName="[Fact Order]" displayFolder="" count="0" memberValueDatatype="130" unbalanced="0"/>
    <cacheHierarchy uniqueName="[Fact Order].[OrderDate (Month)]" caption="OrderDate (Month)" attribute="1" defaultMemberUniqueName="[Fact Order].[OrderDate (Month)].[All]" allUniqueName="[Fact Order].[OrderDate (Month)].[All]" dimensionUniqueName="[Fact Order]" displayFolder="" count="0" memberValueDatatype="130" unbalanced="0"/>
    <cacheHierarchy uniqueName="[Product Inventory].[ProductID]" caption="ProductID" attribute="1" defaultMemberUniqueName="[Product Inventory].[ProductID].[All]" allUniqueName="[Product Inventory].[ProductID].[All]" dimensionUniqueName="[Product Inventory]" displayFolder="" count="0" memberValueDatatype="20" unbalanced="0"/>
    <cacheHierarchy uniqueName="[Product Inventory].[Quantity]" caption="Quantity" attribute="1" defaultMemberUniqueName="[Product Inventory].[Quantity].[All]" allUniqueName="[Product Inventory].[Quantity].[All]" dimensionUniqueName="[Product Inventory]" displayFolder="" count="0" memberValueDatatype="20" unbalanced="0"/>
    <cacheHierarchy uniqueName="[Product Inventory].[LocationID]" caption="LocationID" attribute="1" defaultMemberUniqueName="[Product Inventory].[LocationID].[All]" allUniqueName="[Product Inventory].[LocationID].[All]" dimensionUniqueName="[Product Inventory]" displayFolder="" count="0" memberValueDatatype="20" unbalanced="0"/>
    <cacheHierarchy uniqueName="[Fact Order].[OrderDate (Month Index)]" caption="OrderDate (Month Index)" attribute="1" defaultMemberUniqueName="[Fact Order].[OrderDate (Month Index)].[All]" allUniqueName="[Fact Order].[OrderDate (Month Index)].[All]" dimensionUniqueName="[Fact Order]" displayFolder="" count="0" memberValueDatatype="20" unbalanced="0" hidden="1"/>
    <cacheHierarchy uniqueName="[Measures].[__XL_Count Fact Order]" caption="__XL_Count Fact Order" measure="1" displayFolder="" measureGroup="Fact Order" count="0" hidden="1"/>
    <cacheHierarchy uniqueName="[Measures].[__XL_Count Dim Product]" caption="__XL_Count Dim Product" measure="1" displayFolder="" measureGroup="Dim Product" count="0" hidden="1"/>
    <cacheHierarchy uniqueName="[Measures].[__XL_Count Dim Territory]" caption="__XL_Count Dim Territory" measure="1" displayFolder="" measureGroup="Dim Territory" count="0" hidden="1"/>
    <cacheHierarchy uniqueName="[Measures].[__XL_Count Product Inventory]" caption="__XL_Count Product Inventory" measure="1" displayFolder="" measureGroup="Product Invento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OrderQty]" caption="Sum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LineTotal]" caption="Average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OrderQty]" caption="Average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Distinct Count of OrderQty]" caption="Distinct Count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uantity]" caption="Sum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tdDev of LineTotal]" caption="StdDev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LineTotal]" caption="Count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uantity]" caption="Count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Max of Quantity]" caption="Max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SalesOrderID]" caption="Sum of SalesOrderID" measure="1" displayFolder="" measureGroup="Fact Order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alesOrderID]" caption="Count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ProductCategoryID]" caption="Sum of ProductCategoryID" measure="1" displayFolder="" measureGroup="Dim Produc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name="Dim Product" uniqueName="[Dim Product]" caption="Dim Product"/>
    <dimension name="Dim Territory" uniqueName="[Dim Territory]" caption="Dim Territory"/>
    <dimension name="Fact Order" uniqueName="[Fact Order]" caption="Fact Order"/>
    <dimension measure="1" name="Measures" uniqueName="[Measures]" caption="Measures"/>
    <dimension name="Product Inventory" uniqueName="[Product Inventory]" caption="Product Inventory"/>
  </dimensions>
  <measureGroups count="4">
    <measureGroup name="Dim Product" caption="Dim Product"/>
    <measureGroup name="Dim Territory" caption="Dim Territory"/>
    <measureGroup name="Fact Order" caption="Fact Order"/>
    <measureGroup name="Product Inventory" caption="Product Inventory"/>
  </measureGroups>
  <maps count="7">
    <map measureGroup="0" dimension="0"/>
    <map measureGroup="1" dimension="1"/>
    <map measureGroup="2" dimension="0"/>
    <map measureGroup="2" dimension="1"/>
    <map measureGroup="2" dimension="2"/>
    <map measureGroup="3" dimension="0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7.206778125001" backgroundQuery="1" createdVersion="8" refreshedVersion="8" minRefreshableVersion="3" recordCount="0" supportSubquery="1" supportAdvancedDrill="1" xr:uid="{25C62B4F-98F1-47EA-9761-4CFA0ADC59C5}">
  <cacheSource type="external" connectionId="12"/>
  <cacheFields count="1">
    <cacheField name="[Measures].[Sum of OrderQty]" caption="Sum of OrderQty" numFmtId="0" hierarchy="38" level="32767"/>
  </cacheFields>
  <cacheHierarchies count="50">
    <cacheHierarchy uniqueName="[Dim Product].[ProductCategoryID]" caption="ProductCategoryID" attribute="1" defaultMemberUniqueName="[Dim Product].[ProductCategoryID].[All]" allUniqueName="[Dim Product].[ProductCategoryID].[All]" dimensionUniqueName="[Dim Product]" displayFolder="" count="0" memberValueDatatype="20" unbalanced="0"/>
    <cacheHierarchy uniqueName="[Dim Product].[Category Name]" caption="Category Name" attribute="1" defaultMemberUniqueName="[Dim Product].[Category Name].[All]" allUniqueName="[Dim Product].[Category Name].[All]" dimensionUniqueName="[Dim Product]" displayFolder="" count="0" memberValueDatatype="130" unbalanced="0"/>
    <cacheHierarchy uniqueName="[Dim Product].[ProductSubcategoryID]" caption="ProductSubcategoryID" attribute="1" defaultMemberUniqueName="[Dim Product].[ProductSubcategoryID].[All]" allUniqueName="[Dim Product].[ProductSubcategoryID].[All]" dimensionUniqueName="[Dim Product]" displayFolder="" count="0" memberValueDatatype="20" unbalanced="0"/>
    <cacheHierarchy uniqueName="[Dim Product].[Sub category Name]" caption="Sub category Name" attribute="1" defaultMemberUniqueName="[Dim Product].[Sub category Name].[All]" allUniqueName="[Dim Product].[Sub category Name].[All]" dimensionUniqueName="[Dim Product]" displayFolder="" count="0" memberValueDatatype="130" unbalanced="0"/>
    <cacheHierarchy uniqueName="[Dim Product].[ProductID]" caption="ProductID" attribute="1" defaultMemberUniqueName="[Dim Product].[ProductID].[All]" allUniqueName="[Dim Product].[ProductID].[All]" dimensionUniqueName="[Dim Product]" displayFolder="" count="0" memberValueDatatype="20" unbalanced="0"/>
    <cacheHierarchy uniqueName="[Dim Product].[Product Name]" caption="Product Name" attribute="1" defaultMemberUniqueName="[Dim Product].[Product Name].[All]" allUniqueName="[Dim Product].[Product Name].[All]" dimensionUniqueName="[Dim Product]" displayFolder="" count="0" memberValueDatatype="130" unbalanced="0"/>
    <cacheHierarchy uniqueName="[Dim Territory].[TerritoryID]" caption="TerritoryID" attribute="1" defaultMemberUniqueName="[Dim Territory].[TerritoryID].[All]" allUniqueName="[Dim Territory].[TerritoryID].[All]" dimensionUniqueName="[Dim Territory]" displayFolder="" count="0" memberValueDatatype="20" unbalanced="0"/>
    <cacheHierarchy uniqueName="[Dim Territory].[Territory Name]" caption="Territory Name" attribute="1" defaultMemberUniqueName="[Dim Territory].[Territory Name].[All]" allUniqueName="[Dim Territory].[Territory Name].[All]" dimensionUniqueName="[Dim Territory]" displayFolder="" count="0" memberValueDatatype="130" unbalanced="0"/>
    <cacheHierarchy uniqueName="[Dim Territory].[SalesYTD]" caption="SalesYTD" attribute="1" defaultMemberUniqueName="[Dim Territory].[SalesYTD].[All]" allUniqueName="[Dim Territory].[SalesYTD].[All]" dimensionUniqueName="[Dim Territory]" displayFolder="" count="0" memberValueDatatype="6" unbalanced="0"/>
    <cacheHierarchy uniqueName="[Fact Order].[SalesOrderID]" caption="SalesOrderID" attribute="1" defaultMemberUniqueName="[Fact Order].[SalesOrderID].[All]" allUniqueName="[Fact Order].[SalesOrderID].[All]" dimensionUniqueName="[Fact Order]" displayFolder="" count="0" memberValueDatatype="20" unbalanced="0"/>
    <cacheHierarchy uniqueName="[Fact Order].[OrderDate]" caption="OrderDate" attribute="1" time="1" defaultMemberUniqueName="[Fact Order].[OrderDate].[All]" allUniqueName="[Fact Order].[OrderDate].[All]" dimensionUniqueName="[Fact Order]" displayFolder="" count="0" memberValueDatatype="7" unbalanced="0"/>
    <cacheHierarchy uniqueName="[Fact Order].[DueDate]" caption="DueDate" attribute="1" time="1" defaultMemberUniqueName="[Fact Order].[DueDate].[All]" allUniqueName="[Fact Order].[DueDate].[All]" dimensionUniqueName="[Fact Order]" displayFolder="" count="0" memberValueDatatype="7" unbalanced="0"/>
    <cacheHierarchy uniqueName="[Fact Order].[ShipDate]" caption="ShipDate" attribute="1" time="1" defaultMemberUniqueName="[Fact Order].[ShipDate].[All]" allUniqueName="[Fact Order].[ShipDate].[All]" dimensionUniqueName="[Fact Order]" displayFolder="" count="0" memberValueDatatype="7" unbalanced="0"/>
    <cacheHierarchy uniqueName="[Fact Order].[Status]" caption="Status" attribute="1" defaultMemberUniqueName="[Fact Order].[Status].[All]" allUniqueName="[Fact Order].[Status].[All]" dimensionUniqueName="[Fact Order]" displayFolder="" count="0" memberValueDatatype="20" unbalanced="0"/>
    <cacheHierarchy uniqueName="[Fact Order].[CustomerID]" caption="CustomerID" attribute="1" defaultMemberUniqueName="[Fact Order].[CustomerID].[All]" allUniqueName="[Fact Order].[CustomerID].[All]" dimensionUniqueName="[Fact Order]" displayFolder="" count="0" memberValueDatatype="20" unbalanced="0"/>
    <cacheHierarchy uniqueName="[Fact Order].[SalesPersonID]" caption="SalesPersonID" attribute="1" defaultMemberUniqueName="[Fact Order].[SalesPersonID].[All]" allUniqueName="[Fact Order].[SalesPersonID].[All]" dimensionUniqueName="[Fact Order]" displayFolder="" count="0" memberValueDatatype="20" unbalanced="0"/>
    <cacheHierarchy uniqueName="[Fact Order].[TerritoryID]" caption="TerritoryID" attribute="1" defaultMemberUniqueName="[Fact Order].[TerritoryID].[All]" allUniqueName="[Fact Order].[TerritoryID].[All]" dimensionUniqueName="[Fact Order]" displayFolder="" count="0" memberValueDatatype="20" unbalanced="0"/>
    <cacheHierarchy uniqueName="[Fact Order].[SubTotal]" caption="SubTotal" attribute="1" defaultMemberUniqueName="[Fact Order].[SubTotal].[All]" allUniqueName="[Fact Order].[SubTotal].[All]" dimensionUniqueName="[Fact Order]" displayFolder="" count="0" memberValueDatatype="6" unbalanced="0"/>
    <cacheHierarchy uniqueName="[Fact Order].[TaxAmt]" caption="TaxAmt" attribute="1" defaultMemberUniqueName="[Fact Order].[TaxAmt].[All]" allUniqueName="[Fact Order].[TaxAmt].[All]" dimensionUniqueName="[Fact Order]" displayFolder="" count="0" memberValueDatatype="6" unbalanced="0"/>
    <cacheHierarchy uniqueName="[Fact Order].[Freight]" caption="Freight" attribute="1" defaultMemberUniqueName="[Fact Order].[Freight].[All]" allUniqueName="[Fact Order].[Freight].[All]" dimensionUniqueName="[Fact Order]" displayFolder="" count="0" memberValueDatatype="6" unbalanced="0"/>
    <cacheHierarchy uniqueName="[Fact Order].[TotalDue]" caption="TotalDue" attribute="1" defaultMemberUniqueName="[Fact Order].[TotalDue].[All]" allUniqueName="[Fact Order].[TotalDue].[All]" dimensionUniqueName="[Fact Order]" displayFolder="" count="0" memberValueDatatype="6" unbalanced="0"/>
    <cacheHierarchy uniqueName="[Fact Order].[SalesOrderDetailID]" caption="SalesOrderDetailID" attribute="1" defaultMemberUniqueName="[Fact Order].[SalesOrderDetailID].[All]" allUniqueName="[Fact Order].[SalesOrderDetailID].[All]" dimensionUniqueName="[Fact Order]" displayFolder="" count="0" memberValueDatatype="20" unbalanced="0"/>
    <cacheHierarchy uniqueName="[Fact Order].[OrderQty]" caption="OrderQty" attribute="1" defaultMemberUniqueName="[Fact Order].[OrderQty].[All]" allUniqueName="[Fact Order].[OrderQty].[All]" dimensionUniqueName="[Fact Order]" displayFolder="" count="0" memberValueDatatype="20" unbalanced="0"/>
    <cacheHierarchy uniqueName="[Fact Order].[ProductID]" caption="ProductID" attribute="1" defaultMemberUniqueName="[Fact Order].[ProductID].[All]" allUniqueName="[Fact Order].[ProductID].[All]" dimensionUniqueName="[Fact Order]" displayFolder="" count="0" memberValueDatatype="20" unbalanced="0"/>
    <cacheHierarchy uniqueName="[Fact Order].[LineTotal]" caption="LineTotal" attribute="1" defaultMemberUniqueName="[Fact Order].[LineTotal].[All]" allUniqueName="[Fact Order].[LineTotal].[All]" dimensionUniqueName="[Fact Order]" displayFolder="" count="0" memberValueDatatype="5" unbalanced="0"/>
    <cacheHierarchy uniqueName="[Fact Order].[OrderDate (Year)]" caption="OrderDate (Year)" attribute="1" defaultMemberUniqueName="[Fact Order].[OrderDate (Year)].[All]" allUniqueName="[Fact Order].[OrderDate (Year)].[All]" dimensionUniqueName="[Fact Order]" displayFolder="" count="0" memberValueDatatype="130" unbalanced="0"/>
    <cacheHierarchy uniqueName="[Fact Order].[OrderDate (Quarter)]" caption="OrderDate (Quarter)" attribute="1" defaultMemberUniqueName="[Fact Order].[OrderDate (Quarter)].[All]" allUniqueName="[Fact Order].[OrderDate (Quarter)].[All]" dimensionUniqueName="[Fact Order]" displayFolder="" count="0" memberValueDatatype="130" unbalanced="0"/>
    <cacheHierarchy uniqueName="[Fact Order].[OrderDate (Month)]" caption="OrderDate (Month)" attribute="1" defaultMemberUniqueName="[Fact Order].[OrderDate (Month)].[All]" allUniqueName="[Fact Order].[OrderDate (Month)].[All]" dimensionUniqueName="[Fact Order]" displayFolder="" count="0" memberValueDatatype="130" unbalanced="0"/>
    <cacheHierarchy uniqueName="[Product Inventory].[ProductID]" caption="ProductID" attribute="1" defaultMemberUniqueName="[Product Inventory].[ProductID].[All]" allUniqueName="[Product Inventory].[ProductID].[All]" dimensionUniqueName="[Product Inventory]" displayFolder="" count="0" memberValueDatatype="20" unbalanced="0"/>
    <cacheHierarchy uniqueName="[Product Inventory].[Quantity]" caption="Quantity" attribute="1" defaultMemberUniqueName="[Product Inventory].[Quantity].[All]" allUniqueName="[Product Inventory].[Quantity].[All]" dimensionUniqueName="[Product Inventory]" displayFolder="" count="0" memberValueDatatype="20" unbalanced="0"/>
    <cacheHierarchy uniqueName="[Product Inventory].[LocationID]" caption="LocationID" attribute="1" defaultMemberUniqueName="[Product Inventory].[LocationID].[All]" allUniqueName="[Product Inventory].[LocationID].[All]" dimensionUniqueName="[Product Inventory]" displayFolder="" count="0" memberValueDatatype="20" unbalanced="0"/>
    <cacheHierarchy uniqueName="[Fact Order].[OrderDate (Month Index)]" caption="OrderDate (Month Index)" attribute="1" defaultMemberUniqueName="[Fact Order].[OrderDate (Month Index)].[All]" allUniqueName="[Fact Order].[OrderDate (Month Index)].[All]" dimensionUniqueName="[Fact Order]" displayFolder="" count="0" memberValueDatatype="20" unbalanced="0" hidden="1"/>
    <cacheHierarchy uniqueName="[Measures].[__XL_Count Fact Order]" caption="__XL_Count Fact Order" measure="1" displayFolder="" measureGroup="Fact Order" count="0" hidden="1"/>
    <cacheHierarchy uniqueName="[Measures].[__XL_Count Dim Product]" caption="__XL_Count Dim Product" measure="1" displayFolder="" measureGroup="Dim Product" count="0" hidden="1"/>
    <cacheHierarchy uniqueName="[Measures].[__XL_Count Dim Territory]" caption="__XL_Count Dim Territory" measure="1" displayFolder="" measureGroup="Dim Territory" count="0" hidden="1"/>
    <cacheHierarchy uniqueName="[Measures].[__XL_Count Product Inventory]" caption="__XL_Count Product Inventory" measure="1" displayFolder="" measureGroup="Product Invento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OrderQty]" caption="Sum of OrderQty" measure="1" displayFolder="" measureGroup="Fact Order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LineTotal]" caption="Average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OrderQty]" caption="Average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Distinct Count of OrderQty]" caption="Distinct Count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uantity]" caption="Sum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tdDev of LineTotal]" caption="StdDev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LineTotal]" caption="Count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uantity]" caption="Count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Max of Quantity]" caption="Max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SalesOrderID]" caption="Sum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alesOrderID]" caption="Count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ProductCategoryID]" caption="Sum of ProductCategoryID" measure="1" displayFolder="" measureGroup="Dim Produc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name="Dim Product" uniqueName="[Dim Product]" caption="Dim Product"/>
    <dimension name="Dim Territory" uniqueName="[Dim Territory]" caption="Dim Territory"/>
    <dimension name="Fact Order" uniqueName="[Fact Order]" caption="Fact Order"/>
    <dimension measure="1" name="Measures" uniqueName="[Measures]" caption="Measures"/>
    <dimension name="Product Inventory" uniqueName="[Product Inventory]" caption="Product Inventory"/>
  </dimensions>
  <measureGroups count="4">
    <measureGroup name="Dim Product" caption="Dim Product"/>
    <measureGroup name="Dim Territory" caption="Dim Territory"/>
    <measureGroup name="Fact Order" caption="Fact Order"/>
    <measureGroup name="Product Inventory" caption="Product Inventory"/>
  </measureGroups>
  <maps count="7">
    <map measureGroup="0" dimension="0"/>
    <map measureGroup="1" dimension="1"/>
    <map measureGroup="2" dimension="0"/>
    <map measureGroup="2" dimension="1"/>
    <map measureGroup="2" dimension="2"/>
    <map measureGroup="3" dimension="0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7.570270254633" backgroundQuery="1" createdVersion="8" refreshedVersion="8" minRefreshableVersion="3" recordCount="0" supportSubquery="1" supportAdvancedDrill="1" xr:uid="{538BB33E-95C0-4A76-8C25-DF83AFB4FB52}">
  <cacheSource type="external" connectionId="12"/>
  <cacheFields count="1">
    <cacheField name="[Measures].[Sum of Quantity]" caption="Sum of Quantity" numFmtId="0" hierarchy="42" level="32767"/>
  </cacheFields>
  <cacheHierarchies count="50">
    <cacheHierarchy uniqueName="[Dim Product].[ProductCategoryID]" caption="ProductCategoryID" attribute="1" defaultMemberUniqueName="[Dim Product].[ProductCategoryID].[All]" allUniqueName="[Dim Product].[ProductCategoryID].[All]" dimensionUniqueName="[Dim Product]" displayFolder="" count="0" memberValueDatatype="20" unbalanced="0"/>
    <cacheHierarchy uniqueName="[Dim Product].[Category Name]" caption="Category Name" attribute="1" defaultMemberUniqueName="[Dim Product].[Category Name].[All]" allUniqueName="[Dim Product].[Category Name].[All]" dimensionUniqueName="[Dim Product]" displayFolder="" count="0" memberValueDatatype="130" unbalanced="0"/>
    <cacheHierarchy uniqueName="[Dim Product].[ProductSubcategoryID]" caption="ProductSubcategoryID" attribute="1" defaultMemberUniqueName="[Dim Product].[ProductSubcategoryID].[All]" allUniqueName="[Dim Product].[ProductSubcategoryID].[All]" dimensionUniqueName="[Dim Product]" displayFolder="" count="0" memberValueDatatype="20" unbalanced="0"/>
    <cacheHierarchy uniqueName="[Dim Product].[Sub category Name]" caption="Sub category Name" attribute="1" defaultMemberUniqueName="[Dim Product].[Sub category Name].[All]" allUniqueName="[Dim Product].[Sub category Name].[All]" dimensionUniqueName="[Dim Product]" displayFolder="" count="0" memberValueDatatype="130" unbalanced="0"/>
    <cacheHierarchy uniqueName="[Dim Product].[ProductID]" caption="ProductID" attribute="1" defaultMemberUniqueName="[Dim Product].[ProductID].[All]" allUniqueName="[Dim Product].[ProductID].[All]" dimensionUniqueName="[Dim Product]" displayFolder="" count="0" memberValueDatatype="20" unbalanced="0"/>
    <cacheHierarchy uniqueName="[Dim Product].[Product Name]" caption="Product Name" attribute="1" defaultMemberUniqueName="[Dim Product].[Product Name].[All]" allUniqueName="[Dim Product].[Product Name].[All]" dimensionUniqueName="[Dim Product]" displayFolder="" count="0" memberValueDatatype="130" unbalanced="0"/>
    <cacheHierarchy uniqueName="[Dim Territory].[TerritoryID]" caption="TerritoryID" attribute="1" defaultMemberUniqueName="[Dim Territory].[TerritoryID].[All]" allUniqueName="[Dim Territory].[TerritoryID].[All]" dimensionUniqueName="[Dim Territory]" displayFolder="" count="0" memberValueDatatype="20" unbalanced="0"/>
    <cacheHierarchy uniqueName="[Dim Territory].[Territory Name]" caption="Territory Name" attribute="1" defaultMemberUniqueName="[Dim Territory].[Territory Name].[All]" allUniqueName="[Dim Territory].[Territory Name].[All]" dimensionUniqueName="[Dim Territory]" displayFolder="" count="0" memberValueDatatype="130" unbalanced="0"/>
    <cacheHierarchy uniqueName="[Dim Territory].[SalesYTD]" caption="SalesYTD" attribute="1" defaultMemberUniqueName="[Dim Territory].[SalesYTD].[All]" allUniqueName="[Dim Territory].[SalesYTD].[All]" dimensionUniqueName="[Dim Territory]" displayFolder="" count="0" memberValueDatatype="6" unbalanced="0"/>
    <cacheHierarchy uniqueName="[Fact Order].[SalesOrderID]" caption="SalesOrderID" attribute="1" defaultMemberUniqueName="[Fact Order].[SalesOrderID].[All]" allUniqueName="[Fact Order].[SalesOrderID].[All]" dimensionUniqueName="[Fact Order]" displayFolder="" count="0" memberValueDatatype="20" unbalanced="0"/>
    <cacheHierarchy uniqueName="[Fact Order].[OrderDate]" caption="OrderDate" attribute="1" time="1" defaultMemberUniqueName="[Fact Order].[OrderDate].[All]" allUniqueName="[Fact Order].[OrderDate].[All]" dimensionUniqueName="[Fact Order]" displayFolder="" count="0" memberValueDatatype="7" unbalanced="0"/>
    <cacheHierarchy uniqueName="[Fact Order].[DueDate]" caption="DueDate" attribute="1" time="1" defaultMemberUniqueName="[Fact Order].[DueDate].[All]" allUniqueName="[Fact Order].[DueDate].[All]" dimensionUniqueName="[Fact Order]" displayFolder="" count="0" memberValueDatatype="7" unbalanced="0"/>
    <cacheHierarchy uniqueName="[Fact Order].[ShipDate]" caption="ShipDate" attribute="1" time="1" defaultMemberUniqueName="[Fact Order].[ShipDate].[All]" allUniqueName="[Fact Order].[ShipDate].[All]" dimensionUniqueName="[Fact Order]" displayFolder="" count="0" memberValueDatatype="7" unbalanced="0"/>
    <cacheHierarchy uniqueName="[Fact Order].[Status]" caption="Status" attribute="1" defaultMemberUniqueName="[Fact Order].[Status].[All]" allUniqueName="[Fact Order].[Status].[All]" dimensionUniqueName="[Fact Order]" displayFolder="" count="0" memberValueDatatype="20" unbalanced="0"/>
    <cacheHierarchy uniqueName="[Fact Order].[CustomerID]" caption="CustomerID" attribute="1" defaultMemberUniqueName="[Fact Order].[CustomerID].[All]" allUniqueName="[Fact Order].[CustomerID].[All]" dimensionUniqueName="[Fact Order]" displayFolder="" count="0" memberValueDatatype="20" unbalanced="0"/>
    <cacheHierarchy uniqueName="[Fact Order].[SalesPersonID]" caption="SalesPersonID" attribute="1" defaultMemberUniqueName="[Fact Order].[SalesPersonID].[All]" allUniqueName="[Fact Order].[SalesPersonID].[All]" dimensionUniqueName="[Fact Order]" displayFolder="" count="0" memberValueDatatype="20" unbalanced="0"/>
    <cacheHierarchy uniqueName="[Fact Order].[TerritoryID]" caption="TerritoryID" attribute="1" defaultMemberUniqueName="[Fact Order].[TerritoryID].[All]" allUniqueName="[Fact Order].[TerritoryID].[All]" dimensionUniqueName="[Fact Order]" displayFolder="" count="0" memberValueDatatype="20" unbalanced="0"/>
    <cacheHierarchy uniqueName="[Fact Order].[SubTotal]" caption="SubTotal" attribute="1" defaultMemberUniqueName="[Fact Order].[SubTotal].[All]" allUniqueName="[Fact Order].[SubTotal].[All]" dimensionUniqueName="[Fact Order]" displayFolder="" count="0" memberValueDatatype="6" unbalanced="0"/>
    <cacheHierarchy uniqueName="[Fact Order].[TaxAmt]" caption="TaxAmt" attribute="1" defaultMemberUniqueName="[Fact Order].[TaxAmt].[All]" allUniqueName="[Fact Order].[TaxAmt].[All]" dimensionUniqueName="[Fact Order]" displayFolder="" count="0" memberValueDatatype="6" unbalanced="0"/>
    <cacheHierarchy uniqueName="[Fact Order].[Freight]" caption="Freight" attribute="1" defaultMemberUniqueName="[Fact Order].[Freight].[All]" allUniqueName="[Fact Order].[Freight].[All]" dimensionUniqueName="[Fact Order]" displayFolder="" count="0" memberValueDatatype="6" unbalanced="0"/>
    <cacheHierarchy uniqueName="[Fact Order].[TotalDue]" caption="TotalDue" attribute="1" defaultMemberUniqueName="[Fact Order].[TotalDue].[All]" allUniqueName="[Fact Order].[TotalDue].[All]" dimensionUniqueName="[Fact Order]" displayFolder="" count="0" memberValueDatatype="6" unbalanced="0"/>
    <cacheHierarchy uniqueName="[Fact Order].[SalesOrderDetailID]" caption="SalesOrderDetailID" attribute="1" defaultMemberUniqueName="[Fact Order].[SalesOrderDetailID].[All]" allUniqueName="[Fact Order].[SalesOrderDetailID].[All]" dimensionUniqueName="[Fact Order]" displayFolder="" count="0" memberValueDatatype="20" unbalanced="0"/>
    <cacheHierarchy uniqueName="[Fact Order].[OrderQty]" caption="OrderQty" attribute="1" defaultMemberUniqueName="[Fact Order].[OrderQty].[All]" allUniqueName="[Fact Order].[OrderQty].[All]" dimensionUniqueName="[Fact Order]" displayFolder="" count="0" memberValueDatatype="20" unbalanced="0"/>
    <cacheHierarchy uniqueName="[Fact Order].[ProductID]" caption="ProductID" attribute="1" defaultMemberUniqueName="[Fact Order].[ProductID].[All]" allUniqueName="[Fact Order].[ProductID].[All]" dimensionUniqueName="[Fact Order]" displayFolder="" count="0" memberValueDatatype="20" unbalanced="0"/>
    <cacheHierarchy uniqueName="[Fact Order].[LineTotal]" caption="LineTotal" attribute="1" defaultMemberUniqueName="[Fact Order].[LineTotal].[All]" allUniqueName="[Fact Order].[LineTotal].[All]" dimensionUniqueName="[Fact Order]" displayFolder="" count="0" memberValueDatatype="5" unbalanced="0"/>
    <cacheHierarchy uniqueName="[Fact Order].[OrderDate (Year)]" caption="OrderDate (Year)" attribute="1" defaultMemberUniqueName="[Fact Order].[OrderDate (Year)].[All]" allUniqueName="[Fact Order].[OrderDate (Year)].[All]" dimensionUniqueName="[Fact Order]" displayFolder="" count="0" memberValueDatatype="130" unbalanced="0"/>
    <cacheHierarchy uniqueName="[Fact Order].[OrderDate (Quarter)]" caption="OrderDate (Quarter)" attribute="1" defaultMemberUniqueName="[Fact Order].[OrderDate (Quarter)].[All]" allUniqueName="[Fact Order].[OrderDate (Quarter)].[All]" dimensionUniqueName="[Fact Order]" displayFolder="" count="0" memberValueDatatype="130" unbalanced="0"/>
    <cacheHierarchy uniqueName="[Fact Order].[OrderDate (Month)]" caption="OrderDate (Month)" attribute="1" defaultMemberUniqueName="[Fact Order].[OrderDate (Month)].[All]" allUniqueName="[Fact Order].[OrderDate (Month)].[All]" dimensionUniqueName="[Fact Order]" displayFolder="" count="0" memberValueDatatype="130" unbalanced="0"/>
    <cacheHierarchy uniqueName="[Product Inventory].[ProductID]" caption="ProductID" attribute="1" defaultMemberUniqueName="[Product Inventory].[ProductID].[All]" allUniqueName="[Product Inventory].[ProductID].[All]" dimensionUniqueName="[Product Inventory]" displayFolder="" count="0" memberValueDatatype="20" unbalanced="0"/>
    <cacheHierarchy uniqueName="[Product Inventory].[Quantity]" caption="Quantity" attribute="1" defaultMemberUniqueName="[Product Inventory].[Quantity].[All]" allUniqueName="[Product Inventory].[Quantity].[All]" dimensionUniqueName="[Product Inventory]" displayFolder="" count="0" memberValueDatatype="20" unbalanced="0"/>
    <cacheHierarchy uniqueName="[Product Inventory].[LocationID]" caption="LocationID" attribute="1" defaultMemberUniqueName="[Product Inventory].[LocationID].[All]" allUniqueName="[Product Inventory].[LocationID].[All]" dimensionUniqueName="[Product Inventory]" displayFolder="" count="0" memberValueDatatype="20" unbalanced="0"/>
    <cacheHierarchy uniqueName="[Fact Order].[OrderDate (Month Index)]" caption="OrderDate (Month Index)" attribute="1" defaultMemberUniqueName="[Fact Order].[OrderDate (Month Index)].[All]" allUniqueName="[Fact Order].[OrderDate (Month Index)].[All]" dimensionUniqueName="[Fact Order]" displayFolder="" count="0" memberValueDatatype="20" unbalanced="0" hidden="1"/>
    <cacheHierarchy uniqueName="[Measures].[__XL_Count Fact Order]" caption="__XL_Count Fact Order" measure="1" displayFolder="" measureGroup="Fact Order" count="0" hidden="1"/>
    <cacheHierarchy uniqueName="[Measures].[__XL_Count Dim Product]" caption="__XL_Count Dim Product" measure="1" displayFolder="" measureGroup="Dim Product" count="0" hidden="1"/>
    <cacheHierarchy uniqueName="[Measures].[__XL_Count Dim Territory]" caption="__XL_Count Dim Territory" measure="1" displayFolder="" measureGroup="Dim Territory" count="0" hidden="1"/>
    <cacheHierarchy uniqueName="[Measures].[__XL_Count Product Inventory]" caption="__XL_Count Product Inventory" measure="1" displayFolder="" measureGroup="Product Invento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OrderQty]" caption="Sum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LineTotal]" caption="Average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OrderQty]" caption="Average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Distinct Count of OrderQty]" caption="Distinct Count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uantity]" caption="Sum of Quantity" measure="1" displayFolder="" measureGroup="Product Inventory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tdDev of LineTotal]" caption="StdDev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LineTotal]" caption="Count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uantity]" caption="Count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Max of Quantity]" caption="Max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SalesOrderID]" caption="Sum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alesOrderID]" caption="Count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ProductCategoryID]" caption="Sum of ProductCategoryID" measure="1" displayFolder="" measureGroup="Dim Produc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name="Dim Product" uniqueName="[Dim Product]" caption="Dim Product"/>
    <dimension name="Dim Territory" uniqueName="[Dim Territory]" caption="Dim Territory"/>
    <dimension name="Fact Order" uniqueName="[Fact Order]" caption="Fact Order"/>
    <dimension measure="1" name="Measures" uniqueName="[Measures]" caption="Measures"/>
    <dimension name="Product Inventory" uniqueName="[Product Inventory]" caption="Product Inventory"/>
  </dimensions>
  <measureGroups count="4">
    <measureGroup name="Dim Product" caption="Dim Product"/>
    <measureGroup name="Dim Territory" caption="Dim Territory"/>
    <measureGroup name="Fact Order" caption="Fact Order"/>
    <measureGroup name="Product Inventory" caption="Product Inventory"/>
  </measureGroups>
  <maps count="7">
    <map measureGroup="0" dimension="0"/>
    <map measureGroup="1" dimension="1"/>
    <map measureGroup="2" dimension="0"/>
    <map measureGroup="2" dimension="1"/>
    <map measureGroup="2" dimension="2"/>
    <map measureGroup="3" dimension="0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tos Gerges" refreshedDate="45847.60327615741" backgroundQuery="1" createdVersion="8" refreshedVersion="8" minRefreshableVersion="3" recordCount="0" supportSubquery="1" supportAdvancedDrill="1" xr:uid="{F1E9C136-87A0-439E-9DAD-022CD140ECEE}">
  <cacheSource type="external" connectionId="12"/>
  <cacheFields count="2">
    <cacheField name="[Dim Territory].[Territory Name].[Territory Name]" caption="Territory Name" numFmtId="0" hierarchy="7" level="1">
      <sharedItems count="1">
        <s v="Southwest"/>
      </sharedItems>
    </cacheField>
    <cacheField name="[Measures].[Sum of LineTotal]" caption="Sum of LineTotal" numFmtId="0" hierarchy="37" level="32767"/>
  </cacheFields>
  <cacheHierarchies count="50">
    <cacheHierarchy uniqueName="[Dim Product].[ProductCategoryID]" caption="ProductCategoryID" attribute="1" defaultMemberUniqueName="[Dim Product].[ProductCategoryID].[All]" allUniqueName="[Dim Product].[ProductCategoryID].[All]" dimensionUniqueName="[Dim Product]" displayFolder="" count="0" memberValueDatatype="20" unbalanced="0"/>
    <cacheHierarchy uniqueName="[Dim Product].[Category Name]" caption="Category Name" attribute="1" defaultMemberUniqueName="[Dim Product].[Category Name].[All]" allUniqueName="[Dim Product].[Category Name].[All]" dimensionUniqueName="[Dim Product]" displayFolder="" count="0" memberValueDatatype="130" unbalanced="0"/>
    <cacheHierarchy uniqueName="[Dim Product].[ProductSubcategoryID]" caption="ProductSubcategoryID" attribute="1" defaultMemberUniqueName="[Dim Product].[ProductSubcategoryID].[All]" allUniqueName="[Dim Product].[ProductSubcategoryID].[All]" dimensionUniqueName="[Dim Product]" displayFolder="" count="0" memberValueDatatype="20" unbalanced="0"/>
    <cacheHierarchy uniqueName="[Dim Product].[Sub category Name]" caption="Sub category Name" attribute="1" defaultMemberUniqueName="[Dim Product].[Sub category Name].[All]" allUniqueName="[Dim Product].[Sub category Name].[All]" dimensionUniqueName="[Dim Product]" displayFolder="" count="0" memberValueDatatype="130" unbalanced="0"/>
    <cacheHierarchy uniqueName="[Dim Product].[ProductID]" caption="ProductID" attribute="1" defaultMemberUniqueName="[Dim Product].[ProductID].[All]" allUniqueName="[Dim Product].[ProductID].[All]" dimensionUniqueName="[Dim Product]" displayFolder="" count="0" memberValueDatatype="20" unbalanced="0"/>
    <cacheHierarchy uniqueName="[Dim Product].[Product Name]" caption="Product Name" attribute="1" defaultMemberUniqueName="[Dim Product].[Product Name].[All]" allUniqueName="[Dim Product].[Product Name].[All]" dimensionUniqueName="[Dim Product]" displayFolder="" count="0" memberValueDatatype="130" unbalanced="0"/>
    <cacheHierarchy uniqueName="[Dim Territory].[TerritoryID]" caption="TerritoryID" attribute="1" defaultMemberUniqueName="[Dim Territory].[TerritoryID].[All]" allUniqueName="[Dim Territory].[TerritoryID].[All]" dimensionUniqueName="[Dim Territory]" displayFolder="" count="0" memberValueDatatype="20" unbalanced="0"/>
    <cacheHierarchy uniqueName="[Dim Territory].[Territory Name]" caption="Territory Name" attribute="1" defaultMemberUniqueName="[Dim Territory].[Territory Name].[All]" allUniqueName="[Dim Territory].[Territory Name].[All]" dimensionUniqueName="[Dim Territory]" displayFolder="" count="2" memberValueDatatype="130" unbalanced="0">
      <fieldsUsage count="2">
        <fieldUsage x="-1"/>
        <fieldUsage x="0"/>
      </fieldsUsage>
    </cacheHierarchy>
    <cacheHierarchy uniqueName="[Dim Territory].[SalesYTD]" caption="SalesYTD" attribute="1" defaultMemberUniqueName="[Dim Territory].[SalesYTD].[All]" allUniqueName="[Dim Territory].[SalesYTD].[All]" dimensionUniqueName="[Dim Territory]" displayFolder="" count="0" memberValueDatatype="6" unbalanced="0"/>
    <cacheHierarchy uniqueName="[Fact Order].[SalesOrderID]" caption="SalesOrderID" attribute="1" defaultMemberUniqueName="[Fact Order].[SalesOrderID].[All]" allUniqueName="[Fact Order].[SalesOrderID].[All]" dimensionUniqueName="[Fact Order]" displayFolder="" count="0" memberValueDatatype="20" unbalanced="0"/>
    <cacheHierarchy uniqueName="[Fact Order].[OrderDate]" caption="OrderDate" attribute="1" time="1" defaultMemberUniqueName="[Fact Order].[OrderDate].[All]" allUniqueName="[Fact Order].[OrderDate].[All]" dimensionUniqueName="[Fact Order]" displayFolder="" count="0" memberValueDatatype="7" unbalanced="0"/>
    <cacheHierarchy uniqueName="[Fact Order].[DueDate]" caption="DueDate" attribute="1" time="1" defaultMemberUniqueName="[Fact Order].[DueDate].[All]" allUniqueName="[Fact Order].[DueDate].[All]" dimensionUniqueName="[Fact Order]" displayFolder="" count="0" memberValueDatatype="7" unbalanced="0"/>
    <cacheHierarchy uniqueName="[Fact Order].[ShipDate]" caption="ShipDate" attribute="1" time="1" defaultMemberUniqueName="[Fact Order].[ShipDate].[All]" allUniqueName="[Fact Order].[ShipDate].[All]" dimensionUniqueName="[Fact Order]" displayFolder="" count="0" memberValueDatatype="7" unbalanced="0"/>
    <cacheHierarchy uniqueName="[Fact Order].[Status]" caption="Status" attribute="1" defaultMemberUniqueName="[Fact Order].[Status].[All]" allUniqueName="[Fact Order].[Status].[All]" dimensionUniqueName="[Fact Order]" displayFolder="" count="0" memberValueDatatype="20" unbalanced="0"/>
    <cacheHierarchy uniqueName="[Fact Order].[CustomerID]" caption="CustomerID" attribute="1" defaultMemberUniqueName="[Fact Order].[CustomerID].[All]" allUniqueName="[Fact Order].[CustomerID].[All]" dimensionUniqueName="[Fact Order]" displayFolder="" count="0" memberValueDatatype="20" unbalanced="0"/>
    <cacheHierarchy uniqueName="[Fact Order].[SalesPersonID]" caption="SalesPersonID" attribute="1" defaultMemberUniqueName="[Fact Order].[SalesPersonID].[All]" allUniqueName="[Fact Order].[SalesPersonID].[All]" dimensionUniqueName="[Fact Order]" displayFolder="" count="0" memberValueDatatype="20" unbalanced="0"/>
    <cacheHierarchy uniqueName="[Fact Order].[TerritoryID]" caption="TerritoryID" attribute="1" defaultMemberUniqueName="[Fact Order].[TerritoryID].[All]" allUniqueName="[Fact Order].[TerritoryID].[All]" dimensionUniqueName="[Fact Order]" displayFolder="" count="0" memberValueDatatype="20" unbalanced="0"/>
    <cacheHierarchy uniqueName="[Fact Order].[SubTotal]" caption="SubTotal" attribute="1" defaultMemberUniqueName="[Fact Order].[SubTotal].[All]" allUniqueName="[Fact Order].[SubTotal].[All]" dimensionUniqueName="[Fact Order]" displayFolder="" count="0" memberValueDatatype="6" unbalanced="0"/>
    <cacheHierarchy uniqueName="[Fact Order].[TaxAmt]" caption="TaxAmt" attribute="1" defaultMemberUniqueName="[Fact Order].[TaxAmt].[All]" allUniqueName="[Fact Order].[TaxAmt].[All]" dimensionUniqueName="[Fact Order]" displayFolder="" count="0" memberValueDatatype="6" unbalanced="0"/>
    <cacheHierarchy uniqueName="[Fact Order].[Freight]" caption="Freight" attribute="1" defaultMemberUniqueName="[Fact Order].[Freight].[All]" allUniqueName="[Fact Order].[Freight].[All]" dimensionUniqueName="[Fact Order]" displayFolder="" count="0" memberValueDatatype="6" unbalanced="0"/>
    <cacheHierarchy uniqueName="[Fact Order].[TotalDue]" caption="TotalDue" attribute="1" defaultMemberUniqueName="[Fact Order].[TotalDue].[All]" allUniqueName="[Fact Order].[TotalDue].[All]" dimensionUniqueName="[Fact Order]" displayFolder="" count="0" memberValueDatatype="6" unbalanced="0"/>
    <cacheHierarchy uniqueName="[Fact Order].[SalesOrderDetailID]" caption="SalesOrderDetailID" attribute="1" defaultMemberUniqueName="[Fact Order].[SalesOrderDetailID].[All]" allUniqueName="[Fact Order].[SalesOrderDetailID].[All]" dimensionUniqueName="[Fact Order]" displayFolder="" count="0" memberValueDatatype="20" unbalanced="0"/>
    <cacheHierarchy uniqueName="[Fact Order].[OrderQty]" caption="OrderQty" attribute="1" defaultMemberUniqueName="[Fact Order].[OrderQty].[All]" allUniqueName="[Fact Order].[OrderQty].[All]" dimensionUniqueName="[Fact Order]" displayFolder="" count="0" memberValueDatatype="20" unbalanced="0"/>
    <cacheHierarchy uniqueName="[Fact Order].[ProductID]" caption="ProductID" attribute="1" defaultMemberUniqueName="[Fact Order].[ProductID].[All]" allUniqueName="[Fact Order].[ProductID].[All]" dimensionUniqueName="[Fact Order]" displayFolder="" count="0" memberValueDatatype="20" unbalanced="0"/>
    <cacheHierarchy uniqueName="[Fact Order].[LineTotal]" caption="LineTotal" attribute="1" defaultMemberUniqueName="[Fact Order].[LineTotal].[All]" allUniqueName="[Fact Order].[LineTotal].[All]" dimensionUniqueName="[Fact Order]" displayFolder="" count="0" memberValueDatatype="5" unbalanced="0"/>
    <cacheHierarchy uniqueName="[Fact Order].[OrderDate (Year)]" caption="OrderDate (Year)" attribute="1" defaultMemberUniqueName="[Fact Order].[OrderDate (Year)].[All]" allUniqueName="[Fact Order].[OrderDate (Year)].[All]" dimensionUniqueName="[Fact Order]" displayFolder="" count="0" memberValueDatatype="130" unbalanced="0"/>
    <cacheHierarchy uniqueName="[Fact Order].[OrderDate (Quarter)]" caption="OrderDate (Quarter)" attribute="1" defaultMemberUniqueName="[Fact Order].[OrderDate (Quarter)].[All]" allUniqueName="[Fact Order].[OrderDate (Quarter)].[All]" dimensionUniqueName="[Fact Order]" displayFolder="" count="0" memberValueDatatype="130" unbalanced="0"/>
    <cacheHierarchy uniqueName="[Fact Order].[OrderDate (Month)]" caption="OrderDate (Month)" attribute="1" defaultMemberUniqueName="[Fact Order].[OrderDate (Month)].[All]" allUniqueName="[Fact Order].[OrderDate (Month)].[All]" dimensionUniqueName="[Fact Order]" displayFolder="" count="0" memberValueDatatype="130" unbalanced="0"/>
    <cacheHierarchy uniqueName="[Product Inventory].[ProductID]" caption="ProductID" attribute="1" defaultMemberUniqueName="[Product Inventory].[ProductID].[All]" allUniqueName="[Product Inventory].[ProductID].[All]" dimensionUniqueName="[Product Inventory]" displayFolder="" count="0" memberValueDatatype="20" unbalanced="0"/>
    <cacheHierarchy uniqueName="[Product Inventory].[Quantity]" caption="Quantity" attribute="1" defaultMemberUniqueName="[Product Inventory].[Quantity].[All]" allUniqueName="[Product Inventory].[Quantity].[All]" dimensionUniqueName="[Product Inventory]" displayFolder="" count="0" memberValueDatatype="20" unbalanced="0"/>
    <cacheHierarchy uniqueName="[Product Inventory].[LocationID]" caption="LocationID" attribute="1" defaultMemberUniqueName="[Product Inventory].[LocationID].[All]" allUniqueName="[Product Inventory].[LocationID].[All]" dimensionUniqueName="[Product Inventory]" displayFolder="" count="0" memberValueDatatype="20" unbalanced="0"/>
    <cacheHierarchy uniqueName="[Fact Order].[OrderDate (Month Index)]" caption="OrderDate (Month Index)" attribute="1" defaultMemberUniqueName="[Fact Order].[OrderDate (Month Index)].[All]" allUniqueName="[Fact Order].[OrderDate (Month Index)].[All]" dimensionUniqueName="[Fact Order]" displayFolder="" count="0" memberValueDatatype="20" unbalanced="0" hidden="1"/>
    <cacheHierarchy uniqueName="[Measures].[__XL_Count Fact Order]" caption="__XL_Count Fact Order" measure="1" displayFolder="" measureGroup="Fact Order" count="0" hidden="1"/>
    <cacheHierarchy uniqueName="[Measures].[__XL_Count Dim Product]" caption="__XL_Count Dim Product" measure="1" displayFolder="" measureGroup="Dim Product" count="0" hidden="1"/>
    <cacheHierarchy uniqueName="[Measures].[__XL_Count Dim Territory]" caption="__XL_Count Dim Territory" measure="1" displayFolder="" measureGroup="Dim Territory" count="0" hidden="1"/>
    <cacheHierarchy uniqueName="[Measures].[__XL_Count Product Inventory]" caption="__XL_Count Product Inventory" measure="1" displayFolder="" measureGroup="Product Inventory" count="0" hidden="1"/>
    <cacheHierarchy uniqueName="[Measures].[__No measures defined]" caption="__No measures defined" measure="1" displayFolder="" count="0" hidden="1"/>
    <cacheHierarchy uniqueName="[Measures].[Sum of LineTotal]" caption="Sum of LineTotal" measure="1" displayFolder="" measureGroup="Fact Order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OrderQty]" caption="Sum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Average of LineTotal]" caption="Average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OrderQty]" caption="Average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Distinct Count of OrderQty]" caption="Distinct Count of OrderQty" measure="1" displayFolder="" measureGroup="Fact Order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uantity]" caption="Sum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tdDev of LineTotal]" caption="StdDev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LineTotal]" caption="Count of LineTotal" measure="1" displayFolder="" measureGroup="Fact Order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uantity]" caption="Count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Max of Quantity]" caption="Max of Quantity" measure="1" displayFolder="" measureGroup="Product Inventor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SalesOrderID]" caption="Sum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alesOrderID]" caption="Count of SalesOrderID" measure="1" displayFolder="" measureGroup="Fact Orde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ProductCategoryID]" caption="Sum of ProductCategoryID" measure="1" displayFolder="" measureGroup="Dim Produc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name="Dim Product" uniqueName="[Dim Product]" caption="Dim Product"/>
    <dimension name="Dim Territory" uniqueName="[Dim Territory]" caption="Dim Territory"/>
    <dimension name="Fact Order" uniqueName="[Fact Order]" caption="Fact Order"/>
    <dimension measure="1" name="Measures" uniqueName="[Measures]" caption="Measures"/>
    <dimension name="Product Inventory" uniqueName="[Product Inventory]" caption="Product Inventory"/>
  </dimensions>
  <measureGroups count="4">
    <measureGroup name="Dim Product" caption="Dim Product"/>
    <measureGroup name="Dim Territory" caption="Dim Territory"/>
    <measureGroup name="Fact Order" caption="Fact Order"/>
    <measureGroup name="Product Inventory" caption="Product Inventory"/>
  </measureGroups>
  <maps count="7">
    <map measureGroup="0" dimension="0"/>
    <map measureGroup="1" dimension="1"/>
    <map measureGroup="2" dimension="0"/>
    <map measureGroup="2" dimension="1"/>
    <map measureGroup="2" dimension="2"/>
    <map measureGroup="3" dimension="0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7CCF2D-BD53-40D4-8EEC-0AE9676392D6}" name="Sum Of Line Total For Each Month" cacheId="0" applyNumberFormats="0" applyBorderFormats="0" applyFontFormats="0" applyPatternFormats="0" applyAlignmentFormats="0" applyWidthHeightFormats="1" dataCaption="Values" tag="3fd48258-048a-46c4-be29-9ea36112eec1" updatedVersion="8" minRefreshableVersion="5" useAutoFormatting="1" itemPrintTitles="1" createdVersion="8" indent="0" outline="1" outlineData="1" multipleFieldFilters="0" chartFormat="21">
  <location ref="AI5:AJ18" firstHeaderRow="1" firstDataRow="1" firstDataCol="1"/>
  <pivotFields count="3">
    <pivotField axis="axisRow" allDrilled="1" subtotalTop="0" showAll="0" sortType="ascending" dataSourceSort="1" defaultSubtotal="0" defaultAttributeDrillState="1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3">
    <i>
      <x v="1"/>
    </i>
    <i>
      <x v="10"/>
    </i>
    <i>
      <x v="3"/>
    </i>
    <i>
      <x v="7"/>
    </i>
    <i>
      <x v="11"/>
    </i>
    <i>
      <x v="8"/>
    </i>
    <i>
      <x v="5"/>
    </i>
    <i>
      <x/>
    </i>
    <i>
      <x v="6"/>
    </i>
    <i>
      <x v="9"/>
    </i>
    <i>
      <x v="4"/>
    </i>
    <i>
      <x v="2"/>
    </i>
    <i t="grand">
      <x/>
    </i>
  </rowItems>
  <colItems count="1">
    <i/>
  </colItems>
  <dataFields count="1">
    <dataField name="Sum of LineTotal" fld="1" baseField="0" baseItem="0"/>
  </dataFields>
  <formats count="6">
    <format dxfId="10">
      <pivotArea dataOnly="0" labelOnly="1" outline="0" axis="axisValues" fieldPosition="0"/>
    </format>
    <format dxfId="9">
      <pivotArea outline="0" collapsedLevelsAreSubtotals="1" fieldPosition="0"/>
    </format>
    <format dxfId="8">
      <pivotArea outline="0" collapsedLevelsAreSubtotals="1" fieldPosition="0"/>
    </format>
    <format dxfId="7">
      <pivotArea field="0" type="button" dataOnly="0" labelOnly="1" outline="0" axis="axisRow" fieldPosition="0"/>
    </format>
    <format dxfId="6">
      <pivotArea dataOnly="0" labelOnly="1" grandRow="1" outline="0" fieldPosition="0"/>
    </format>
    <format dxfId="5">
      <pivotArea grandRow="1" outline="0" collapsedLevelsAreSubtotals="1" fieldPosition="0"/>
    </format>
  </formats>
  <chartFormats count="8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dateBetween" evalOrder="-1" id="1" name="[Fact Order].[OrderDate]">
      <autoFilter ref="A1">
        <filterColumn colId="0">
          <customFilters and="1">
            <customFilter operator="greaterThanOrEqual" val="40544"/>
            <customFilter operator="lessThanOrEqual" val="42004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 Ord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A561A8-4898-4A16-95F1-B7ECE8F6B33D}" name="PivotTable9" cacheId="4" applyNumberFormats="0" applyBorderFormats="0" applyFontFormats="0" applyPatternFormats="0" applyAlignmentFormats="0" applyWidthHeightFormats="1" dataCaption="Values" tag="b38f4b00-4713-4449-823d-809fac0fb172" updatedVersion="8" minRefreshableVersion="3" useAutoFormatting="1" subtotalHiddenItems="1" itemPrintTitles="1" createdVersion="8" indent="0" outline="1" outlineData="1" multipleFieldFilters="0">
  <location ref="AX9:AX10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SalesOrderID" fld="0" baseField="0" baseItem="0" numFmtId="3"/>
  </dataFields>
  <formats count="1">
    <format dxfId="11">
      <pivotArea dataOnly="0" labelOnly="1" outline="0" axis="axisValues" fieldPosition="0"/>
    </format>
  </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SalesOrderID"/>
    <pivotHierarchy dragToData="1" caption="Count of SalesOrderID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 Order]"/>
        <x15:activeTabTopLevelEntity name="[Dim 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0F88DFB-0930-4642-9F50-2EC31B2F4219}" name="PivotTable14" cacheId="5" applyNumberFormats="0" applyBorderFormats="0" applyFontFormats="0" applyPatternFormats="0" applyAlignmentFormats="0" applyWidthHeightFormats="1" dataCaption="Values" tag="14aff392-384c-4378-9dda-7ee776a63ffc" updatedVersion="8" minRefreshableVersion="3" useAutoFormatting="1" itemPrintTitles="1" createdVersion="8" indent="0" outline="1" outlineData="1" multipleFieldFilters="0">
  <location ref="AX22:AX2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OrderQty" fld="0" baseField="0" baseItem="0" numFmtId="3"/>
  </dataFields>
  <formats count="1">
    <format dxfId="12">
      <pivotArea dataOnly="0" labelOnly="1" outline="0" axis="axisValues" fieldPosition="0"/>
    </format>
  </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 Ord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ED8DE9-E631-4367-A547-E2AA581F6257}" name="PivotTable1" cacheId="6" applyNumberFormats="0" applyBorderFormats="0" applyFontFormats="0" applyPatternFormats="0" applyAlignmentFormats="0" applyWidthHeightFormats="1" dataCaption="Values" tag="d4169f48-2581-4bcb-b0ca-4dbfdad301fb" updatedVersion="8" minRefreshableVersion="3" useAutoFormatting="1" itemPrintTitles="1" createdVersion="8" indent="0" outline="1" outlineData="1" multipleFieldFilters="0">
  <location ref="AZ22:AZ2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Quantity" fld="0" baseField="0" baseItem="0" numFmtId="3"/>
  </dataFields>
  <formats count="1">
    <format dxfId="13">
      <pivotArea dataOnly="0" labelOnly="1" outline="0" axis="axisValues" fieldPosition="0"/>
    </format>
  </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 Inven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71A5EF-FD8A-47CD-9F79-E9EA06542905}" name="Sales And Inventory Comparison" cacheId="1" applyNumberFormats="0" applyBorderFormats="0" applyFontFormats="0" applyPatternFormats="0" applyAlignmentFormats="0" applyWidthHeightFormats="1" dataCaption="Values" tag="b0ac078a-1f2d-47d9-8eb6-b3fb76d780e2" updatedVersion="8" minRefreshableVersion="3" useAutoFormatting="1" subtotalHiddenItems="1" itemPrintTitles="1" createdVersion="8" indent="0" outline="1" outlineData="1" multipleFieldFilters="0" chartFormat="6">
  <location ref="AB5:AD16" firstHeaderRow="0" firstDataRow="1" firstDataCol="1"/>
  <pivotFields count="3">
    <pivotField axis="axisRow" allDrilled="1" subtotalTop="0" showAll="0" measureFilter="1" sortType="ascending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</pivotFields>
  <rowFields count="1">
    <field x="0"/>
  </rowFields>
  <rowItems count="11">
    <i>
      <x v="5"/>
    </i>
    <i>
      <x v="4"/>
    </i>
    <i>
      <x v="2"/>
    </i>
    <i>
      <x v="8"/>
    </i>
    <i>
      <x v="7"/>
    </i>
    <i>
      <x v="9"/>
    </i>
    <i>
      <x/>
    </i>
    <i>
      <x v="1"/>
    </i>
    <i>
      <x v="3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LineTotal" fld="2" subtotal="count" baseField="0" baseItem="5"/>
    <dataField name="Sum of Quantity" fld="1" baseField="0" baseItem="0"/>
  </dataFields>
  <formats count="5">
    <format dxfId="18">
      <pivotArea field="0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5">
      <pivotArea dataOnly="0" labelOnly="1" grandRow="1" outline="0" fieldPosition="0"/>
    </format>
    <format dxfId="14">
      <pivotArea grandRow="1" outline="0" collapsedLevelsAreSubtotals="1" fieldPosition="0"/>
    </format>
  </formats>
  <chartFormats count="2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LineTotal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37">
      <autoFilter ref="A1">
        <filterColumn colId="0">
          <top10 top="0" val="10" filterVal="10"/>
        </filterColumn>
      </autoFilter>
    </filter>
  </filters>
  <rowHierarchiesUsage count="1"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Product]"/>
        <x15:activeTabTopLevelEntity name="[Fact Order]"/>
        <x15:activeTabTopLevelEntity name="[Product Inven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FFA273-369E-4D1E-86F3-7524CB401EEC}" name="PivotTable13" cacheId="7" applyNumberFormats="0" applyBorderFormats="0" applyFontFormats="0" applyPatternFormats="0" applyAlignmentFormats="0" applyWidthHeightFormats="1" dataCaption="Values" tag="4e6dd5ce-0dc1-4db4-9b9e-e3b7049fadbe" updatedVersion="8" minRefreshableVersion="3" useAutoFormatting="1" itemPrintTitles="1" createdVersion="8" indent="0" outline="1" outlineData="1" multipleFieldFilters="0">
  <location ref="AZ9:BA11" firstHeaderRow="1" firstDataRow="1" firstDataCol="1"/>
  <pivotFields count="2">
    <pivotField axis="axisRow" allDrilled="1" subtotalTop="0" showAll="0" measureFilter="1" dataSourceSort="1" defaultSubtotal="0" defaultAttributeDrillState="1">
      <items count="1">
        <item x="0"/>
      </items>
    </pivotField>
    <pivotField dataField="1" subtotalTop="0" showAll="0" defaultSubtotal="0"/>
  </pivotFields>
  <rowFields count="1">
    <field x="0"/>
  </rowFields>
  <rowItems count="2">
    <i>
      <x/>
    </i>
    <i t="grand">
      <x/>
    </i>
  </rowItems>
  <colItems count="1">
    <i/>
  </colItems>
  <dataFields count="1">
    <dataField name="Sum of LineTotal" fld="1" baseField="0" baseItem="0" numFmtId="164"/>
  </dataFields>
  <formats count="5">
    <format dxfId="23">
      <pivotArea field="0" type="button" dataOnly="0" labelOnly="1" outline="0" axis="axisRow" fieldPosition="0"/>
    </format>
    <format dxfId="22">
      <pivotArea dataOnly="0" labelOnly="1" outline="0" axis="axisValues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outline="0" fieldPosition="0">
        <references count="1">
          <reference field="4294967294" count="1">
            <x v="0"/>
          </reference>
        </references>
      </pivotArea>
    </format>
  </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37">
      <autoFilter ref="A1">
        <filterColumn colId="0">
          <top10 val="1" filterVal="1"/>
        </filterColumn>
      </autoFilter>
    </filter>
  </filters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Territory]"/>
        <x15:activeTabTopLevelEntity name="[Fact Ord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D81CCD-970D-426F-8B95-0633533025F3}" name="Top 15 Line Total Of Sum" cacheId="3" applyNumberFormats="0" applyBorderFormats="0" applyFontFormats="0" applyPatternFormats="0" applyAlignmentFormats="0" applyWidthHeightFormats="1" dataCaption="Values" tag="c557778e-117b-418a-9180-3088b8a6c912" updatedVersion="8" minRefreshableVersion="3" useAutoFormatting="1" subtotalHiddenItems="1" itemPrintTitles="1" createdVersion="8" indent="0" outline="1" outlineData="1" multipleFieldFilters="0" chartFormat="37">
  <location ref="B5:C21" firstHeaderRow="1" firstDataRow="1" firstDataCol="1"/>
  <pivotFields count="2">
    <pivotField axis="axisRow" allDrilled="1" subtotalTop="0" showAll="0" measureFilter="1" sortType="ascending" dataSourceSort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6">
    <i>
      <x v="11"/>
    </i>
    <i>
      <x v="13"/>
    </i>
    <i>
      <x v="7"/>
    </i>
    <i>
      <x v="12"/>
    </i>
    <i>
      <x v="6"/>
    </i>
    <i>
      <x v="10"/>
    </i>
    <i>
      <x v="9"/>
    </i>
    <i>
      <x v="8"/>
    </i>
    <i>
      <x v="2"/>
    </i>
    <i>
      <x v="5"/>
    </i>
    <i>
      <x v="4"/>
    </i>
    <i>
      <x v="3"/>
    </i>
    <i>
      <x v="1"/>
    </i>
    <i>
      <x/>
    </i>
    <i>
      <x v="14"/>
    </i>
    <i t="grand">
      <x/>
    </i>
  </rowItems>
  <colItems count="1">
    <i/>
  </colItems>
  <dataFields count="1">
    <dataField name="Sum of LineTotal" fld="1" baseField="0" baseItem="11" numFmtId="3"/>
  </dataFields>
  <formats count="9">
    <format dxfId="32">
      <pivotArea dataOnly="0" labelOnly="1" outline="0" axis="axisValues" fieldPosition="0"/>
    </format>
    <format dxfId="31">
      <pivotArea field="0" type="button" dataOnly="0" labelOnly="1" outline="0" axis="axisRow" fieldPosition="0"/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field="0" type="button" dataOnly="0" labelOnly="1" outline="0" axis="axisRow" fieldPosition="0"/>
    </format>
    <format dxfId="27">
      <pivotArea dataOnly="0" labelOnly="1" outline="0" axis="axisValues" fieldPosition="0"/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outline="0" fieldPosition="0">
        <references count="1">
          <reference field="4294967294" count="1">
            <x v="0"/>
          </reference>
        </references>
      </pivotArea>
    </format>
  </format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6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7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8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6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LineTotal"/>
    <pivotHierarchy dragToData="1"/>
    <pivotHierarchy dragToData="1" caption="Average of LineTotal"/>
    <pivotHierarchy dragToData="1" caption="Average of OrderQty"/>
    <pivotHierarchy dragToData="1" caption="Distinct Count of OrderQty"/>
    <pivotHierarchy dragToData="1"/>
    <pivotHierarchy dragToData="1" caption="StdDev of LineTotal"/>
    <pivotHierarchy dragToData="1" caption="Count of LineTotal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37">
      <autoFilter ref="A1">
        <filterColumn colId="0">
          <top10 val="15" filterVal="15"/>
        </filterColumn>
      </autoFilter>
    </filter>
  </filters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Product]"/>
        <x15:activeTabTopLevelEntity name="[Fact Ord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E4616E-2574-44E7-9052-F48AF58AFAA2}" name="Sum Sales Of Each  Territory" cacheId="2" applyNumberFormats="0" applyBorderFormats="0" applyFontFormats="0" applyPatternFormats="0" applyAlignmentFormats="0" applyWidthHeightFormats="1" dataCaption="Values" tag="bba0feff-661a-4917-a28d-af73bb191858" updatedVersion="8" minRefreshableVersion="3" useAutoFormatting="1" subtotalHiddenItems="1" itemPrintTitles="1" createdVersion="8" indent="0" outline="1" outlineData="1" multipleFieldFilters="0" chartFormat="32">
  <location ref="O5:P16" firstHeaderRow="1" firstDataRow="1" firstDataCol="1"/>
  <pivotFields count="2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LineTotal" fld="1" baseField="0" baseItem="0" numFmtId="164"/>
  </dataFields>
  <formats count="4">
    <format dxfId="36">
      <pivotArea field="0" type="button" dataOnly="0" labelOnly="1" outline="0" axis="axisRow" fieldPosition="0"/>
    </format>
    <format dxfId="35">
      <pivotArea dataOnly="0" labelOnly="1" outline="0" axis="axisValues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</formats>
  <chartFormats count="8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13" format="2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3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3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3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3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3" format="28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3" format="29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13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13" format="3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13" format="32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1" format="4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1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1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1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1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1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1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1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1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1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1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2" format="3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3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2" format="3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2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2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2" format="3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2" format="3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2" format="4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2" format="4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2" format="4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2" format="43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3" format="4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3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3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3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3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3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3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3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3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3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3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5" format="4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5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5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5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5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5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5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5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5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5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5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30" format="3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0" format="3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0" format="3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0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0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0" format="3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0" format="3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30" format="4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30" format="4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30" format="4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30" format="43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31" format="4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1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1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1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1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1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1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31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31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31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31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</chart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 Territory]"/>
        <x15:activeTabTopLevelEntity name="[Fact Ord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Relationship Id="rId9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BA29"/>
  <sheetViews>
    <sheetView showGridLines="0" topLeftCell="AE4" zoomScale="101" zoomScaleNormal="55" workbookViewId="0">
      <selection activeCell="BD20" sqref="BD20"/>
    </sheetView>
  </sheetViews>
  <sheetFormatPr defaultRowHeight="14.4" x14ac:dyDescent="0.3"/>
  <cols>
    <col min="1" max="1" width="5.77734375" style="1" customWidth="1"/>
    <col min="2" max="2" width="21.21875" bestFit="1" customWidth="1"/>
    <col min="3" max="3" width="15.21875" bestFit="1" customWidth="1"/>
    <col min="4" max="4" width="11.6640625" customWidth="1"/>
    <col min="12" max="13" width="8.88671875" style="9"/>
    <col min="15" max="15" width="14.5546875" bestFit="1" customWidth="1"/>
    <col min="16" max="16" width="15.21875" bestFit="1" customWidth="1"/>
    <col min="25" max="26" width="8.88671875" style="9"/>
    <col min="28" max="28" width="22.88671875" bestFit="1" customWidth="1"/>
    <col min="29" max="29" width="16.77734375" bestFit="1" customWidth="1"/>
    <col min="30" max="30" width="15" bestFit="1" customWidth="1"/>
    <col min="32" max="33" width="8.88671875" style="9"/>
    <col min="35" max="35" width="14.77734375" bestFit="1" customWidth="1"/>
    <col min="36" max="36" width="15.21875" bestFit="1" customWidth="1"/>
    <col min="37" max="37" width="3.109375" customWidth="1"/>
    <col min="38" max="38" width="3.44140625" customWidth="1"/>
    <col min="47" max="48" width="8.88671875" style="9"/>
    <col min="50" max="50" width="18.5546875" bestFit="1" customWidth="1"/>
    <col min="51" max="51" width="15.21875" bestFit="1" customWidth="1"/>
    <col min="52" max="53" width="15.88671875" bestFit="1" customWidth="1"/>
    <col min="55" max="55" width="15.44140625" bestFit="1" customWidth="1"/>
    <col min="57" max="57" width="14.88671875" bestFit="1" customWidth="1"/>
  </cols>
  <sheetData>
    <row r="3" spans="1:53" x14ac:dyDescent="0.3">
      <c r="A3"/>
      <c r="B3" s="16" t="s">
        <v>42</v>
      </c>
      <c r="C3" s="16"/>
      <c r="O3" s="17" t="s">
        <v>39</v>
      </c>
      <c r="P3" s="17"/>
      <c r="AB3" s="16" t="s">
        <v>43</v>
      </c>
      <c r="AC3" s="16"/>
      <c r="AD3" s="16"/>
      <c r="AI3" s="18" t="s">
        <v>56</v>
      </c>
      <c r="AJ3" s="18"/>
      <c r="AK3" s="18"/>
      <c r="AL3" s="18"/>
      <c r="AM3" s="18"/>
      <c r="AN3" s="18"/>
      <c r="AO3" s="18"/>
      <c r="AP3" s="18"/>
      <c r="AQ3" s="18"/>
      <c r="AR3" s="18"/>
      <c r="AS3" s="18"/>
    </row>
    <row r="4" spans="1:53" x14ac:dyDescent="0.3">
      <c r="A4"/>
    </row>
    <row r="5" spans="1:53" x14ac:dyDescent="0.3">
      <c r="A5"/>
      <c r="B5" s="7" t="s">
        <v>0</v>
      </c>
      <c r="C5" s="7" t="s">
        <v>27</v>
      </c>
      <c r="O5" s="7" t="s">
        <v>0</v>
      </c>
      <c r="P5" s="7" t="s">
        <v>27</v>
      </c>
      <c r="AB5" s="7" t="s">
        <v>0</v>
      </c>
      <c r="AC5" s="7" t="s">
        <v>41</v>
      </c>
      <c r="AD5" s="7" t="s">
        <v>40</v>
      </c>
      <c r="AI5" s="5" t="s">
        <v>0</v>
      </c>
      <c r="AJ5" s="5" t="s">
        <v>27</v>
      </c>
    </row>
    <row r="6" spans="1:53" x14ac:dyDescent="0.3">
      <c r="A6"/>
      <c r="B6" s="2" t="s">
        <v>22</v>
      </c>
      <c r="C6" s="11">
        <v>1657198.1825489991</v>
      </c>
      <c r="O6" s="2" t="s">
        <v>29</v>
      </c>
      <c r="P6" s="4">
        <v>10655335.959317045</v>
      </c>
      <c r="AB6" s="2" t="s">
        <v>6</v>
      </c>
      <c r="AC6" s="3">
        <v>30</v>
      </c>
      <c r="AD6" s="3">
        <v>802</v>
      </c>
      <c r="AI6" s="2" t="s">
        <v>53</v>
      </c>
      <c r="AJ6" s="13">
        <v>5130074.0970599707</v>
      </c>
    </row>
    <row r="7" spans="1:53" x14ac:dyDescent="0.3">
      <c r="A7"/>
      <c r="B7" s="2" t="s">
        <v>24</v>
      </c>
      <c r="C7" s="11">
        <v>1721242.5143549968</v>
      </c>
      <c r="O7" s="2" t="s">
        <v>30</v>
      </c>
      <c r="P7" s="4">
        <v>16355770.454861952</v>
      </c>
      <c r="AB7" s="2" t="s">
        <v>5</v>
      </c>
      <c r="AC7" s="3">
        <v>98</v>
      </c>
      <c r="AD7" s="3">
        <v>831</v>
      </c>
      <c r="AI7" s="2" t="s">
        <v>50</v>
      </c>
      <c r="AJ7" s="13">
        <v>5922672.0431929277</v>
      </c>
    </row>
    <row r="8" spans="1:53" x14ac:dyDescent="0.3">
      <c r="A8"/>
      <c r="B8" s="2" t="s">
        <v>18</v>
      </c>
      <c r="C8" s="11">
        <v>1769096.6880000073</v>
      </c>
      <c r="O8" s="2" t="s">
        <v>31</v>
      </c>
      <c r="P8" s="4">
        <v>7909009.0058719572</v>
      </c>
      <c r="AB8" s="2" t="s">
        <v>3</v>
      </c>
      <c r="AC8" s="3">
        <v>109</v>
      </c>
      <c r="AD8" s="3">
        <v>792</v>
      </c>
      <c r="AI8" s="2" t="s">
        <v>55</v>
      </c>
      <c r="AJ8" s="13">
        <v>5964040.633731002</v>
      </c>
    </row>
    <row r="9" spans="1:53" x14ac:dyDescent="0.3">
      <c r="A9"/>
      <c r="B9" s="2" t="s">
        <v>23</v>
      </c>
      <c r="C9" s="11">
        <v>1774883.5570850009</v>
      </c>
      <c r="O9" s="2" t="s">
        <v>32</v>
      </c>
      <c r="P9" s="4">
        <v>7251555.6469260035</v>
      </c>
      <c r="AB9" s="2" t="s">
        <v>15</v>
      </c>
      <c r="AC9" s="3">
        <v>146</v>
      </c>
      <c r="AD9" s="3">
        <v>153</v>
      </c>
      <c r="AI9" s="2" t="s">
        <v>47</v>
      </c>
      <c r="AJ9" s="13">
        <v>8005418.018725913</v>
      </c>
      <c r="AX9" s="5" t="s">
        <v>57</v>
      </c>
      <c r="AZ9" s="5" t="s">
        <v>0</v>
      </c>
      <c r="BA9" s="5" t="s">
        <v>27</v>
      </c>
    </row>
    <row r="10" spans="1:53" x14ac:dyDescent="0.3">
      <c r="A10"/>
      <c r="B10" s="2" t="s">
        <v>17</v>
      </c>
      <c r="C10" s="11">
        <v>1847818.6280000112</v>
      </c>
      <c r="O10" s="2" t="s">
        <v>33</v>
      </c>
      <c r="P10" s="4">
        <v>4915407.5958850011</v>
      </c>
      <c r="AB10" s="2" t="s">
        <v>14</v>
      </c>
      <c r="AC10" s="3">
        <v>150</v>
      </c>
      <c r="AD10" s="3">
        <v>150</v>
      </c>
      <c r="AI10" s="2" t="s">
        <v>51</v>
      </c>
      <c r="AJ10" s="13">
        <v>8214754.6956839431</v>
      </c>
      <c r="AX10" s="11">
        <v>7015442292</v>
      </c>
      <c r="AZ10" s="2" t="s">
        <v>37</v>
      </c>
      <c r="BA10" s="4">
        <v>24184609.600809902</v>
      </c>
    </row>
    <row r="11" spans="1:53" x14ac:dyDescent="0.3">
      <c r="A11"/>
      <c r="B11" s="2" t="s">
        <v>21</v>
      </c>
      <c r="C11" s="11">
        <v>2012447.7750000039</v>
      </c>
      <c r="O11" s="2" t="s">
        <v>34</v>
      </c>
      <c r="P11" s="4">
        <v>6939374.4810050018</v>
      </c>
      <c r="AB11" s="2" t="s">
        <v>16</v>
      </c>
      <c r="AC11" s="3">
        <v>195</v>
      </c>
      <c r="AD11" s="3">
        <v>153</v>
      </c>
      <c r="AI11" s="2" t="s">
        <v>48</v>
      </c>
      <c r="AJ11" s="13">
        <v>8489134.4915879034</v>
      </c>
      <c r="AZ11" s="5" t="s">
        <v>26</v>
      </c>
      <c r="BA11" s="15">
        <v>24184609.600809902</v>
      </c>
    </row>
    <row r="12" spans="1:53" x14ac:dyDescent="0.3">
      <c r="A12"/>
      <c r="B12" s="2" t="s">
        <v>20</v>
      </c>
      <c r="C12" s="11">
        <v>2347655.9534540041</v>
      </c>
      <c r="O12" s="2" t="s">
        <v>35</v>
      </c>
      <c r="P12" s="4">
        <v>16084942.547584908</v>
      </c>
      <c r="AB12" s="2" t="s">
        <v>1</v>
      </c>
      <c r="AC12" s="3">
        <v>216</v>
      </c>
      <c r="AD12" s="3">
        <v>840</v>
      </c>
      <c r="AI12" s="2" t="s">
        <v>45</v>
      </c>
      <c r="AJ12" s="13">
        <v>9688340.1531468071</v>
      </c>
    </row>
    <row r="13" spans="1:53" x14ac:dyDescent="0.3">
      <c r="A13"/>
      <c r="B13" s="2" t="s">
        <v>19</v>
      </c>
      <c r="C13" s="11">
        <v>2516857.314918003</v>
      </c>
      <c r="O13" s="2" t="s">
        <v>36</v>
      </c>
      <c r="P13" s="4">
        <v>7879655.0721509308</v>
      </c>
      <c r="AB13" s="2" t="s">
        <v>2</v>
      </c>
      <c r="AC13" s="3">
        <v>270</v>
      </c>
      <c r="AD13" s="3">
        <v>811</v>
      </c>
      <c r="AI13" s="2" t="s">
        <v>52</v>
      </c>
      <c r="AJ13" s="13">
        <v>10348317.69241507</v>
      </c>
    </row>
    <row r="14" spans="1:53" x14ac:dyDescent="0.3">
      <c r="A14"/>
      <c r="B14" s="2" t="s">
        <v>10</v>
      </c>
      <c r="C14" s="11">
        <v>3309673.2169079804</v>
      </c>
      <c r="O14" s="2" t="s">
        <v>37</v>
      </c>
      <c r="P14" s="4">
        <v>24184609.600809857</v>
      </c>
      <c r="AB14" s="2" t="s">
        <v>4</v>
      </c>
      <c r="AC14" s="3">
        <v>301</v>
      </c>
      <c r="AD14" s="3">
        <v>859</v>
      </c>
      <c r="AI14" s="2" t="s">
        <v>46</v>
      </c>
      <c r="AJ14" s="13">
        <v>10358907.610702891</v>
      </c>
    </row>
    <row r="15" spans="1:53" x14ac:dyDescent="0.3">
      <c r="A15"/>
      <c r="B15" s="2" t="s">
        <v>13</v>
      </c>
      <c r="C15" s="11">
        <v>3434256.9419279834</v>
      </c>
      <c r="O15" s="2" t="s">
        <v>38</v>
      </c>
      <c r="P15" s="4">
        <v>7670721.0354749924</v>
      </c>
      <c r="AB15" s="2" t="s">
        <v>7</v>
      </c>
      <c r="AC15" s="3">
        <v>507</v>
      </c>
      <c r="AD15" s="3">
        <v>850</v>
      </c>
      <c r="AI15" s="2" t="s">
        <v>49</v>
      </c>
      <c r="AJ15" s="13">
        <v>11928666.211449217</v>
      </c>
      <c r="AX15" s="4">
        <f>GETPIVOTDATA("[Measures].[Sum of SalesOrderID]",$AX$9)</f>
        <v>7015442292</v>
      </c>
    </row>
    <row r="16" spans="1:53" x14ac:dyDescent="0.3">
      <c r="A16"/>
      <c r="B16" s="2" t="s">
        <v>12</v>
      </c>
      <c r="C16" s="11">
        <v>3438478.8604229861</v>
      </c>
      <c r="O16" s="6" t="s">
        <v>26</v>
      </c>
      <c r="P16" s="10">
        <v>109846381.39988846</v>
      </c>
      <c r="AB16" s="6" t="s">
        <v>26</v>
      </c>
      <c r="AC16" s="10">
        <v>2022</v>
      </c>
      <c r="AD16" s="10">
        <v>6241</v>
      </c>
      <c r="AI16" s="2" t="s">
        <v>44</v>
      </c>
      <c r="AJ16" s="13">
        <v>12190707.454255085</v>
      </c>
      <c r="BA16" s="4">
        <f>GETPIVOTDATA("[Measures].[Sum of LineTotal]",$AZ$9,"[Dim Territory].[Territory Name]","[Dim Territory].[Territory Name].&amp;[Southwest]")</f>
        <v>24184609.600809902</v>
      </c>
    </row>
    <row r="17" spans="1:52" x14ac:dyDescent="0.3">
      <c r="A17"/>
      <c r="B17" s="2" t="s">
        <v>11</v>
      </c>
      <c r="C17" s="11">
        <v>3693678.0252719866</v>
      </c>
      <c r="AI17" s="2" t="s">
        <v>54</v>
      </c>
      <c r="AJ17" s="13">
        <v>13605348.297937274</v>
      </c>
    </row>
    <row r="18" spans="1:52" x14ac:dyDescent="0.3">
      <c r="A18"/>
      <c r="B18" s="2" t="s">
        <v>9</v>
      </c>
      <c r="C18" s="11">
        <v>4009494.7618409656</v>
      </c>
      <c r="AI18" s="5" t="s">
        <v>26</v>
      </c>
      <c r="AJ18" s="14">
        <v>109846381.39988846</v>
      </c>
    </row>
    <row r="19" spans="1:52" x14ac:dyDescent="0.3">
      <c r="A19"/>
      <c r="B19" s="2" t="s">
        <v>8</v>
      </c>
      <c r="C19" s="11">
        <v>4400592.8003999563</v>
      </c>
    </row>
    <row r="20" spans="1:52" x14ac:dyDescent="0.3">
      <c r="A20"/>
      <c r="B20" s="2" t="s">
        <v>25</v>
      </c>
      <c r="C20" s="11">
        <v>15024617.374177421</v>
      </c>
    </row>
    <row r="21" spans="1:52" x14ac:dyDescent="0.3">
      <c r="B21" s="8" t="s">
        <v>26</v>
      </c>
      <c r="C21" s="12">
        <v>52957992.594309658</v>
      </c>
    </row>
    <row r="22" spans="1:52" x14ac:dyDescent="0.3">
      <c r="AX22" s="5" t="s">
        <v>28</v>
      </c>
      <c r="AZ22" s="5" t="s">
        <v>40</v>
      </c>
    </row>
    <row r="23" spans="1:52" x14ac:dyDescent="0.3">
      <c r="AX23" s="11">
        <v>274914</v>
      </c>
      <c r="AZ23" s="11">
        <v>335974</v>
      </c>
    </row>
    <row r="29" spans="1:52" x14ac:dyDescent="0.3">
      <c r="AX29" s="11">
        <f>GETPIVOTDATA("[Measures].[Sum of OrderQty]",$AX$22)</f>
        <v>274914</v>
      </c>
      <c r="AZ29" s="11">
        <f>GETPIVOTDATA("[Measures].[Sum of Quantity]",$AZ$22)</f>
        <v>335974</v>
      </c>
    </row>
  </sheetData>
  <mergeCells count="4">
    <mergeCell ref="B3:C3"/>
    <mergeCell ref="O3:P3"/>
    <mergeCell ref="AB3:AD3"/>
    <mergeCell ref="AI3:AS3"/>
  </mergeCells>
  <pageMargins left="0.7" right="0.7" top="0.75" bottom="0.75" header="0.3" footer="0.3"/>
  <drawing r:id="rId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4A31B2-BE61-4364-AE3C-D6CBD2E75B76}">
  <dimension ref="A1"/>
  <sheetViews>
    <sheetView showGridLines="0" showRowColHeaders="0" tabSelected="1" zoomScale="64" zoomScaleNormal="60" workbookViewId="0">
      <selection activeCell="Z20" sqref="Z20"/>
    </sheetView>
  </sheetViews>
  <sheetFormatPr defaultRowHeight="14.4" x14ac:dyDescent="0.3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  O r d e r _ b f 0 c 5 7 6 f - 5 0 7 0 - 4 8 2 9 - b 2 1 f - 7 3 1 5 4 3 0 5 f f 9 5 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 T e r r i t o r y _ d 7 9 d d f 0 5 - 3 3 9 2 - 4 5 0 2 - b 7 2 3 - 1 0 6 0 6 1 7 0 0 8 2 c 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  P r o d u c t _ f c 9 d 8 f f 5 - 6 d 6 3 - 4 8 5 4 - 9 2 e 7 - b 2 5 3 0 d 5 9 2 9 4 b 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  T e r r i t o r y _ d 7 9 d d f 0 5 - 3 3 9 2 - 4 5 0 2 - b 7 2 3 - 1 0 6 0 6 1 7 0 0 8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 T e r r i t o r y I D < / s t r i n g > < / k e y > < v a l u e > < i n t > 1 2 7 < / i n t > < / v a l u e > < / i t e m > < i t e m > < k e y > < s t r i n g > T e r r i t o r y   N a m e < / s t r i n g > < / k e y > < v a l u e > < i n t > 1 6 6 < / i n t > < / v a l u e > < / i t e m > < i t e m > < k e y > < s t r i n g > S a l e s Y T D < / s t r i n g > < / k e y > < v a l u e > < i n t > 1 2 4 < / i n t > < / v a l u e > < / i t e m > < / C o l u m n W i d t h s > < C o l u m n D i s p l a y I n d e x > < i t e m > < k e y > < s t r i n g > T e r r i t o r y I D < / s t r i n g > < / k e y > < v a l u e > < i n t > 0 < / i n t > < / v a l u e > < / i t e m > < i t e m > < k e y > < s t r i n g > T e r r i t o r y   N a m e < / s t r i n g > < / k e y > < v a l u e > < i n t > 1 < / i n t > < / v a l u e > < / i t e m > < i t e m > < k e y > < s t r i n g > S a l e s Y T D 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  O r d e r _ b f 0 c 5 7 6 f - 5 0 7 0 - 4 8 2 9 - b 2 1 f - 7 3 1 5 4 3 0 5 f f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 S a l e s O r d e r I D < / s t r i n g > < / k e y > < v a l u e > < i n t > 1 5 3 < / i n t > < / v a l u e > < / i t e m > < i t e m > < k e y > < s t r i n g > O r d e r D a t e < / s t r i n g > < / k e y > < v a l u e > < i n t > 1 2 8 < / i n t > < / v a l u e > < / i t e m > < i t e m > < k e y > < s t r i n g > D u e D a t e < / s t r i n g > < / k e y > < v a l u e > < i n t > 1 1 4 < / i n t > < / v a l u e > < / i t e m > < i t e m > < k e y > < s t r i n g > S h i p D a t e < / s t r i n g > < / k e y > < v a l u e > < i n t > 1 1 7 < / i n t > < / v a l u e > < / i t e m > < i t e m > < k e y > < s t r i n g > S t a t u s < / s t r i n g > < / k e y > < v a l u e > < i n t > 9 1 < / i n t > < / v a l u e > < / i t e m > < i t e m > < k e y > < s t r i n g > C u s t o m e r I D < / s t r i n g > < / k e y > < v a l u e > < i n t > 1 3 9 < / i n t > < / v a l u e > < / i t e m > < i t e m > < k e y > < s t r i n g > S a l e s P e r s o n I D < / s t r i n g > < / k e y > < v a l u e > < i n t > 1 6 4 < / i n t > < / v a l u e > < / i t e m > < i t e m > < k e y > < s t r i n g > T e r r i t o r y I D < / s t r i n g > < / k e y > < v a l u e > < i n t > 1 2 7 < / i n t > < / v a l u e > < / i t e m > < i t e m > < k e y > < s t r i n g > S u b T o t a l < / s t r i n g > < / k e y > < v a l u e > < i n t > 1 1 6 < / i n t > < / v a l u e > < / i t e m > < i t e m > < k e y > < s t r i n g > T a x A m t < / s t r i n g > < / k e y > < v a l u e > < i n t > 1 0 6 < / i n t > < / v a l u e > < / i t e m > < i t e m > < k e y > < s t r i n g > F r e i g h t < / s t r i n g > < / k e y > < v a l u e > < i n t > 1 0 0 < / i n t > < / v a l u e > < / i t e m > < i t e m > < k e y > < s t r i n g > T o t a l D u e < / s t r i n g > < / k e y > < v a l u e > < i n t > 1 1 7 < / i n t > < / v a l u e > < / i t e m > < i t e m > < k e y > < s t r i n g > S a l e s O r d e r D e t a i l I D < / s t r i n g > < / k e y > < v a l u e > < i n t > 1 9 9 < / i n t > < / v a l u e > < / i t e m > < i t e m > < k e y > < s t r i n g > O r d e r Q t y < / s t r i n g > < / k e y > < v a l u e > < i n t > 1 1 8 < / i n t > < / v a l u e > < / i t e m > < i t e m > < k e y > < s t r i n g > P r o d u c t I D < / s t r i n g > < / k e y > < v a l u e > < i n t > 1 2 3 < / i n t > < / v a l u e > < / i t e m > < i t e m > < k e y > < s t r i n g > L i n e T o t a l < / s t r i n g > < / k e y > < v a l u e > < i n t > 1 1 8 < / i n t > < / v a l u e > < / i t e m > < i t e m > < k e y > < s t r i n g > O r d e r D a t e   ( Y e a r ) < / s t r i n g > < / k e y > < v a l u e > < i n t > 1 8 4 < / i n t > < / v a l u e > < / i t e m > < i t e m > < k e y > < s t r i n g > O r d e r D a t e   ( Q u a r t e r ) < / s t r i n g > < / k e y > < v a l u e > < i n t > 2 0 8 < / i n t > < / v a l u e > < / i t e m > < i t e m > < k e y > < s t r i n g > O r d e r D a t e   ( M o n t h   I n d e x ) < / s t r i n g > < / k e y > < v a l u e > < i n t > 2 5 0 < / i n t > < / v a l u e > < / i t e m > < i t e m > < k e y > < s t r i n g > O r d e r D a t e   ( M o n t h ) < / s t r i n g > < / k e y > < v a l u e > < i n t > 1 9 8 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 O r d e r D a t e < / s t r i n g > < / k e y > < v a l u e > < i n t > 1 < / i n t > < / v a l u e > < / i t e m > < i t e m > < k e y > < s t r i n g > D u e D a t e < / s t r i n g > < / k e y > < v a l u e > < i n t > 2 < / i n t > < / v a l u e > < / i t e m > < i t e m > < k e y > < s t r i n g > S h i p D a t e < / s t r i n g > < / k e y > < v a l u e > < i n t > 3 < / i n t > < / v a l u e > < / i t e m > < i t e m > < k e y > < s t r i n g > S t a t u s 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 S a l e s P e r s o n I D < / s t r i n g > < / k e y > < v a l u e > < i n t > 6 < / i n t > < / v a l u e > < / i t e m > < i t e m > < k e y > < s t r i n g > T e r r i t o r y I D < / s t r i n g > < / k e y > < v a l u e > < i n t > 7 < / i n t > < / v a l u e > < / i t e m > < i t e m > < k e y > < s t r i n g > S u b T o t a l < / s t r i n g > < / k e y > < v a l u e > < i n t > 8 < / i n t > < / v a l u e > < / i t e m > < i t e m > < k e y > < s t r i n g > T a x A m t < / s t r i n g > < / k e y > < v a l u e > < i n t > 9 < / i n t > < / v a l u e > < / i t e m > < i t e m > < k e y > < s t r i n g > F r e i g h t < / s t r i n g > < / k e y > < v a l u e > < i n t > 1 0 < / i n t > < / v a l u e > < / i t e m > < i t e m > < k e y > < s t r i n g > T o t a l D u e < / s t r i n g > < / k e y > < v a l u e > < i n t > 1 1 < / i n t > < / v a l u e > < / i t e m > < i t e m > < k e y > < s t r i n g > S a l e s O r d e r D e t a i l I D < / s t r i n g > < / k e y > < v a l u e > < i n t > 1 2 < / i n t > < / v a l u e > < / i t e m > < i t e m > < k e y > < s t r i n g > O r d e r Q t y < / s t r i n g > < / k e y > < v a l u e > < i n t > 1 3 < / i n t > < / v a l u e > < / i t e m > < i t e m > < k e y > < s t r i n g > P r o d u c t I D < / s t r i n g > < / k e y > < v a l u e > < i n t > 1 4 < / i n t > < / v a l u e > < / i t e m > < i t e m > < k e y > < s t r i n g > L i n e T o t a l < / s t r i n g > < / k e y > < v a l u e > < i n t > 1 5 < / i n t > < / v a l u e > < / i t e m > < i t e m > < k e y > < s t r i n g > O r d e r D a t e   ( Y e a r ) < / s t r i n g > < / k e y > < v a l u e > < i n t > 1 6 < / i n t > < / v a l u e > < / i t e m > < i t e m > < k e y > < s t r i n g > O r d e r D a t e   ( Q u a r t e r ) < / s t r i n g > < / k e y > < v a l u e > < i n t > 1 7 < / i n t > < / v a l u e > < / i t e m > < i t e m > < k e y > < s t r i n g > O r d e r D a t e   ( M o n t h   I n d e x ) < / s t r i n g > < / k e y > < v a l u e > < i n t > 1 8 < / i n t > < / v a l u e > < / i t e m > < i t e m > < k e y > < s t r i n g > O r d e r D a t e   ( M o n t h ) 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F a c t   O r d e r _ b f 0 c 5 7 6 f - 5 0 7 0 - 4 8 2 9 - b 2 1 f - 7 3 1 5 4 3 0 5 f f 9 5 , D i m   P r o d u c t _ f c 9 d 8 f f 5 - 6 d 6 3 - 4 8 5 4 - 9 2 e 7 - b 2 5 3 0 d 5 9 2 9 4 b , D i m   T e r r i t o r y _ d 7 9 d d f 0 5 - 3 3 9 2 - 4 5 0 2 - b 7 2 3 - 1 0 6 0 6 1 7 0 0 8 2 c , P r o d u c t   I n v e n t o r y _ 7 c 4 1 a 1 4 c - c 4 8 a - 4 3 e 5 - a 0 5 b - 4 8 a e d 0 c c 2 6 1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  P r o d u c t _ f c 9 d 8 f f 5 - 6 d 6 3 - 4 8 5 4 - 9 2 e 7 - b 2 5 3 0 d 5 9 2 9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 P r o d u c t C a t e g o r y I D < / s t r i n g > < / k e y > < v a l u e > < i n t > 1 9 8 < / i n t > < / v a l u e > < / i t e m > < i t e m > < k e y > < s t r i n g > C a t e g o r y   N a m e < / s t r i n g > < / k e y > < v a l u e > < i n t > 1 7 2 < / i n t > < / v a l u e > < / i t e m > < i t e m > < k e y > < s t r i n g > P r o d u c t S u b c a t e g o r y I D < / s t r i n g > < / k e y > < v a l u e > < i n t > 2 2 9 < / i n t > < / v a l u e > < / i t e m > < i t e m > < k e y > < s t r i n g > S u b   c a t e g o r y   N a m e < / s t r i n g > < / k e y > < v a l u e > < i n t > 2 0 8 < / i n t > < / v a l u e > < / i t e m > < i t e m > < k e y > < s t r i n g > P r o d u c t I D < / s t r i n g > < / k e y > < v a l u e > < i n t > 1 2 3 < / i n t > < / v a l u e > < / i t e m > < i t e m > < k e y > < s t r i n g > P r o d u c t   N a m e < / s t r i n g > < / k e y > < v a l u e > < i n t > 1 6 2 < / i n t > < / v a l u e > < / i t e m > < / C o l u m n W i d t h s > < C o l u m n D i s p l a y I n d e x > < i t e m > < k e y > < s t r i n g > P r o d u c t C a t e g o r y I D < / s t r i n g > < / k e y > < v a l u e > < i n t > 0 < / i n t > < / v a l u e > < / i t e m > < i t e m > < k e y > < s t r i n g > C a t e g o r y   N a m e < / s t r i n g > < / k e y > < v a l u e > < i n t > 1 < / i n t > < / v a l u e > < / i t e m > < i t e m > < k e y > < s t r i n g > P r o d u c t S u b c a t e g o r y I D < / s t r i n g > < / k e y > < v a l u e > < i n t > 2 < / i n t > < / v a l u e > < / i t e m > < i t e m > < k e y > < s t r i n g > S u b   c a t e g o r y   N a m e < / s t r i n g > < / k e y > < v a l u e > < i n t > 3 < / i n t > < / v a l u e > < / i t e m > < i t e m > < k e y > < s t r i n g > P r o d u c t I D < / s t r i n g > < / k e y > < v a l u e > < i n t > 4 < / i n t > < / v a l u e > < / i t e m > < i t e m > < k e y > < s t r i n g > P r o d u c t  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F a c t   O r d e r _ b f 0 c 5 7 6 f - 5 0 7 0 - 4 8 2 9 - b 2 1 f - 7 3 1 5 4 3 0 5 f f 9 5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  O r d e r & g t ; < / K e y > < / D i a g r a m O b j e c t K e y > < D i a g r a m O b j e c t K e y > < K e y > D y n a m i c   T a g s \ T a b l e s \ & l t ; T a b l e s \ D i m   P r o d u c t & g t ; < / K e y > < / D i a g r a m O b j e c t K e y > < D i a g r a m O b j e c t K e y > < K e y > D y n a m i c   T a g s \ T a b l e s \ & l t ; T a b l e s \ D i m   T e r r i t o r y & g t ; < / K e y > < / D i a g r a m O b j e c t K e y > < D i a g r a m O b j e c t K e y > < K e y > D y n a m i c   T a g s \ T a b l e s \ & l t ; T a b l e s \ P r o d u c t   I n v e n t o r y & g t ; < / K e y > < / D i a g r a m O b j e c t K e y > < D i a g r a m O b j e c t K e y > < K e y > T a b l e s \ F a c t   O r d e r < / K e y > < / D i a g r a m O b j e c t K e y > < D i a g r a m O b j e c t K e y > < K e y > T a b l e s \ F a c t   O r d e r \ C o l u m n s \ S a l e s O r d e r I D < / K e y > < / D i a g r a m O b j e c t K e y > < D i a g r a m O b j e c t K e y > < K e y > T a b l e s \ F a c t   O r d e r \ C o l u m n s \ O r d e r D a t e < / K e y > < / D i a g r a m O b j e c t K e y > < D i a g r a m O b j e c t K e y > < K e y > T a b l e s \ F a c t   O r d e r \ C o l u m n s \ D u e D a t e < / K e y > < / D i a g r a m O b j e c t K e y > < D i a g r a m O b j e c t K e y > < K e y > T a b l e s \ F a c t   O r d e r \ C o l u m n s \ S h i p D a t e < / K e y > < / D i a g r a m O b j e c t K e y > < D i a g r a m O b j e c t K e y > < K e y > T a b l e s \ F a c t   O r d e r \ C o l u m n s \ S t a t u s < / K e y > < / D i a g r a m O b j e c t K e y > < D i a g r a m O b j e c t K e y > < K e y > T a b l e s \ F a c t   O r d e r \ C o l u m n s \ C u s t o m e r I D < / K e y > < / D i a g r a m O b j e c t K e y > < D i a g r a m O b j e c t K e y > < K e y > T a b l e s \ F a c t   O r d e r \ C o l u m n s \ S a l e s P e r s o n I D < / K e y > < / D i a g r a m O b j e c t K e y > < D i a g r a m O b j e c t K e y > < K e y > T a b l e s \ F a c t   O r d e r \ C o l u m n s \ T e r r i t o r y I D < / K e y > < / D i a g r a m O b j e c t K e y > < D i a g r a m O b j e c t K e y > < K e y > T a b l e s \ F a c t   O r d e r \ C o l u m n s \ S u b T o t a l < / K e y > < / D i a g r a m O b j e c t K e y > < D i a g r a m O b j e c t K e y > < K e y > T a b l e s \ F a c t   O r d e r \ C o l u m n s \ T a x A m t < / K e y > < / D i a g r a m O b j e c t K e y > < D i a g r a m O b j e c t K e y > < K e y > T a b l e s \ F a c t   O r d e r \ C o l u m n s \ F r e i g h t < / K e y > < / D i a g r a m O b j e c t K e y > < D i a g r a m O b j e c t K e y > < K e y > T a b l e s \ F a c t   O r d e r \ C o l u m n s \ T o t a l D u e < / K e y > < / D i a g r a m O b j e c t K e y > < D i a g r a m O b j e c t K e y > < K e y > T a b l e s \ F a c t   O r d e r \ C o l u m n s \ S a l e s O r d e r D e t a i l I D < / K e y > < / D i a g r a m O b j e c t K e y > < D i a g r a m O b j e c t K e y > < K e y > T a b l e s \ F a c t   O r d e r \ C o l u m n s \ O r d e r Q t y < / K e y > < / D i a g r a m O b j e c t K e y > < D i a g r a m O b j e c t K e y > < K e y > T a b l e s \ F a c t   O r d e r \ C o l u m n s \ P r o d u c t I D < / K e y > < / D i a g r a m O b j e c t K e y > < D i a g r a m O b j e c t K e y > < K e y > T a b l e s \ F a c t   O r d e r \ C o l u m n s \ L i n e T o t a l < / K e y > < / D i a g r a m O b j e c t K e y > < D i a g r a m O b j e c t K e y > < K e y > T a b l e s \ D i m   P r o d u c t < / K e y > < / D i a g r a m O b j e c t K e y > < D i a g r a m O b j e c t K e y > < K e y > T a b l e s \ D i m   P r o d u c t \ C o l u m n s \ P r o d u c t C a t e g o r y I D < / K e y > < / D i a g r a m O b j e c t K e y > < D i a g r a m O b j e c t K e y > < K e y > T a b l e s \ D i m   P r o d u c t \ C o l u m n s \ C a t e g o r y   N a m e < / K e y > < / D i a g r a m O b j e c t K e y > < D i a g r a m O b j e c t K e y > < K e y > T a b l e s \ D i m   P r o d u c t \ C o l u m n s \ P r o d u c t S u b c a t e g o r y I D < / K e y > < / D i a g r a m O b j e c t K e y > < D i a g r a m O b j e c t K e y > < K e y > T a b l e s \ D i m   P r o d u c t \ C o l u m n s \ S u b   c a t e g o r y   N a m e < / K e y > < / D i a g r a m O b j e c t K e y > < D i a g r a m O b j e c t K e y > < K e y > T a b l e s \ D i m   P r o d u c t \ C o l u m n s \ P r o d u c t I D < / K e y > < / D i a g r a m O b j e c t K e y > < D i a g r a m O b j e c t K e y > < K e y > T a b l e s \ D i m   P r o d u c t \ C o l u m n s \ P r o d u c t   N a m e < / K e y > < / D i a g r a m O b j e c t K e y > < D i a g r a m O b j e c t K e y > < K e y > T a b l e s \ D i m   T e r r i t o r y < / K e y > < / D i a g r a m O b j e c t K e y > < D i a g r a m O b j e c t K e y > < K e y > T a b l e s \ D i m   T e r r i t o r y \ C o l u m n s \ T e r r i t o r y I D < / K e y > < / D i a g r a m O b j e c t K e y > < D i a g r a m O b j e c t K e y > < K e y > T a b l e s \ D i m   T e r r i t o r y \ C o l u m n s \ T e r r i t o r y   N a m e < / K e y > < / D i a g r a m O b j e c t K e y > < D i a g r a m O b j e c t K e y > < K e y > T a b l e s \ D i m   T e r r i t o r y \ C o l u m n s \ S a l e s Y T D < / K e y > < / D i a g r a m O b j e c t K e y > < D i a g r a m O b j e c t K e y > < K e y > T a b l e s \ P r o d u c t   I n v e n t o r y < / K e y > < / D i a g r a m O b j e c t K e y > < D i a g r a m O b j e c t K e y > < K e y > T a b l e s \ P r o d u c t   I n v e n t o r y \ C o l u m n s \ P r o d u c t I D < / K e y > < / D i a g r a m O b j e c t K e y > < D i a g r a m O b j e c t K e y > < K e y > T a b l e s \ P r o d u c t   I n v e n t o r y \ C o l u m n s \ Q u a n t i t y < / K e y > < / D i a g r a m O b j e c t K e y > < D i a g r a m O b j e c t K e y > < K e y > T a b l e s \ P r o d u c t   I n v e n t o r y \ C o l u m n s \ L o c a t i o n I D < / K e y > < / D i a g r a m O b j e c t K e y > < D i a g r a m O b j e c t K e y > < K e y > R e l a t i o n s h i p s \ & l t ; T a b l e s \ F a c t   O r d e r \ C o l u m n s \ T e r r i t o r y I D & g t ; - & l t ; T a b l e s \ D i m   T e r r i t o r y \ C o l u m n s \ T e r r i t o r y I D & g t ; < / K e y > < / D i a g r a m O b j e c t K e y > < D i a g r a m O b j e c t K e y > < K e y > R e l a t i o n s h i p s \ & l t ; T a b l e s \ F a c t   O r d e r \ C o l u m n s \ T e r r i t o r y I D & g t ; - & l t ; T a b l e s \ D i m   T e r r i t o r y \ C o l u m n s \ T e r r i t o r y I D & g t ; \ F K < / K e y > < / D i a g r a m O b j e c t K e y > < D i a g r a m O b j e c t K e y > < K e y > R e l a t i o n s h i p s \ & l t ; T a b l e s \ F a c t   O r d e r \ C o l u m n s \ T e r r i t o r y I D & g t ; - & l t ; T a b l e s \ D i m   T e r r i t o r y \ C o l u m n s \ T e r r i t o r y I D & g t ; \ P K < / K e y > < / D i a g r a m O b j e c t K e y > < D i a g r a m O b j e c t K e y > < K e y > R e l a t i o n s h i p s \ & l t ; T a b l e s \ F a c t   O r d e r \ C o l u m n s \ T e r r i t o r y I D & g t ; - & l t ; T a b l e s \ D i m   T e r r i t o r y \ C o l u m n s \ T e r r i t o r y I D & g t ; \ C r o s s F i l t e r < / K e y > < / D i a g r a m O b j e c t K e y > < D i a g r a m O b j e c t K e y > < K e y > R e l a t i o n s h i p s \ & l t ; T a b l e s \ F a c t   O r d e r \ C o l u m n s \ P r o d u c t I D & g t ; - & l t ; T a b l e s \ D i m   P r o d u c t \ C o l u m n s \ P r o d u c t I D & g t ; < / K e y > < / D i a g r a m O b j e c t K e y > < D i a g r a m O b j e c t K e y > < K e y > R e l a t i o n s h i p s \ & l t ; T a b l e s \ F a c t   O r d e r \ C o l u m n s \ P r o d u c t I D & g t ; - & l t ; T a b l e s \ D i m   P r o d u c t \ C o l u m n s \ P r o d u c t I D & g t ; \ F K < / K e y > < / D i a g r a m O b j e c t K e y > < D i a g r a m O b j e c t K e y > < K e y > R e l a t i o n s h i p s \ & l t ; T a b l e s \ F a c t   O r d e r \ C o l u m n s \ P r o d u c t I D & g t ; - & l t ; T a b l e s \ D i m   P r o d u c t \ C o l u m n s \ P r o d u c t I D & g t ; \ P K < / K e y > < / D i a g r a m O b j e c t K e y > < D i a g r a m O b j e c t K e y > < K e y > R e l a t i o n s h i p s \ & l t ; T a b l e s \ F a c t   O r d e r \ C o l u m n s \ P r o d u c t I D & g t ; - & l t ; T a b l e s \ D i m   P r o d u c t \ C o l u m n s \ P r o d u c t I D & g t ; \ C r o s s F i l t e r < / K e y > < / D i a g r a m O b j e c t K e y > < D i a g r a m O b j e c t K e y > < K e y > R e l a t i o n s h i p s \ & l t ; T a b l e s \ P r o d u c t   I n v e n t o r y \ C o l u m n s \ P r o d u c t I D & g t ; - & l t ; T a b l e s \ D i m   P r o d u c t \ C o l u m n s \ P r o d u c t I D & g t ; < / K e y > < / D i a g r a m O b j e c t K e y > < D i a g r a m O b j e c t K e y > < K e y > R e l a t i o n s h i p s \ & l t ; T a b l e s \ P r o d u c t   I n v e n t o r y \ C o l u m n s \ P r o d u c t I D & g t ; - & l t ; T a b l e s \ D i m   P r o d u c t \ C o l u m n s \ P r o d u c t I D & g t ; \ F K < / K e y > < / D i a g r a m O b j e c t K e y > < D i a g r a m O b j e c t K e y > < K e y > R e l a t i o n s h i p s \ & l t ; T a b l e s \ P r o d u c t   I n v e n t o r y \ C o l u m n s \ P r o d u c t I D & g t ; - & l t ; T a b l e s \ D i m   P r o d u c t \ C o l u m n s \ P r o d u c t I D & g t ; \ P K < / K e y > < / D i a g r a m O b j e c t K e y > < D i a g r a m O b j e c t K e y > < K e y > R e l a t i o n s h i p s \ & l t ; T a b l e s \ P r o d u c t   I n v e n t o r y \ C o l u m n s \ P r o d u c t I D & g t ; - & l t ; T a b l e s \ D i m   P r o d u c t \ C o l u m n s \ P r o d u c t I D & g t ; \ C r o s s F i l t e r < / K e y > < / D i a g r a m O b j e c t K e y > < / A l l K e y s > < S e l e c t e d K e y s > < D i a g r a m O b j e c t K e y > < K e y > R e l a t i o n s h i p s \ & l t ; T a b l e s \ P r o d u c t   I n v e n t o r y \ C o l u m n s \ P r o d u c t I D & g t ; - & l t ; T a b l e s \ D i m   P r o d u c t \ C o l u m n s \ P r o d u c t I D & g t ; 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 O r d e r & g t ; 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  I n v e n t o r y & g t ; 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  O r d e r < / K e y > < / a : K e y > < a : V a l u e   i : t y p e = " D i a g r a m D i s p l a y N o d e V i e w S t a t e " > < H e i g h t > 4 4 1 . 2 < / H e i g h t > < I s E x p a n d e d > t r u e < / I s E x p a n d e d > < L a y e d O u t > t r u e < / L a y e d O u t > < L e f t > 4 2 3 . 2 < / L e f t > < T a b I n d e x > 1 < / T a b I n d e x > < W i d t h > 3 0 9 . 6 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 O r d e r \ C o l u m n s \ S a l e s O r d e r I D 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 O r d e r \ C o l u m n s \ S a l e s P e r s o n I D 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 O r d e r \ C o l u m n s \ T o t a l D u e 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 O r d e r \ C o l u m n s \ S a l e s O r d e r D e t a i l I D 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 O r d e r \ C o l u m n s \ O r d e r Q t y 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 O r d e r \ C o l u m n s \ L i n e T o t a l 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< / K e y > < / a : K e y > < a : V a l u e   i : t y p e = " D i a g r a m D i s p l a y N o d e V i e w S t a t e " > < H e i g h t > 4 4 0 . 4 0 0 0 0 0 0 0 0 0 0 0 0 3 < / H e i g h t > < I s E x p a n d e d > t r u e < / I s E x p a n d e d > < L a y e d O u t > t r u e < / L a y e d O u t > < L e f t > 8 4 1 . 9 0 3 8 1 0 5 6 7 6 6 5 6 9 < / L e f t > < T a b I n d e x > 2 < / T a b I n d e x > < W i d t h > 2 7 3 . 6 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 P r o d u c t \ C o l u m n s \ C a t e g o r y 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 P r o d u c t \ C o l u m n s \ S u b   c a t e g o r y 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 P r o d u c t \ C o l u m n s \ P r o d u c t 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 T e r r i t o r y < / K e y > < / a : K e y > < a : V a l u e   i : t y p e = " D i a g r a m D i s p l a y N o d e V i e w S t a t e " > < H e i g h t > 4 4 2 < / H e i g h t > < I s E x p a n d e d > t r u e < / I s E x p a n d e d > < L a y e d O u t > t r u e < / L a y e d O u t > < W i d t h > 2 9 7 . 5 9 9 9 9 9 9 9 9 9 9 9 9 7 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 T a b l e s \ D i m   T e r r i t o r y \ C o l u m n s \ T e r r i t o r y I D 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 T e r r i t o r y \ C o l u m n s \ T e r r i t o r y 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 T e r r i t o r y \ C o l u m n s \ S a l e s Y T D 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 I n v e n t o r y < / K e y > < / a : K e y > < a : V a l u e   i : t y p e = " D i a g r a m D i s p l a y N o d e V i e w S t a t e " > < H e i g h t > 4 4 0 . 4 < / H e i g h t > < I s E x p a n d e d > t r u e < / I s E x p a n d e d > < L a y e d O u t > t r u e < / L a y e d O u t > < L e f t > 1 2 6 4 . 5 1 1 4 3 1 7 0 2 9 9 7 2 < / L e f t > < T a b I n d e x > 3 < / T a b I n d e x > < T o p > 1 1 7 . 2 0 0 0 0 0 0 0 0 0 0 0 0 5 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 I n v e n t o r y \ C o l u m n s \ P r o d u c t I D 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 I n v e n t o r y \ C o l u m n s \ Q u a n t i t y 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 I n v e n t o r y \ C o l u m n s \ L o c a t i o n I D 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 O r d e r \ C o l u m n s \ T e r r i t o r y I D & g t ; - & l t ; T a b l e s \ D i m   T e r r i t o r y \ C o l u m n s \ T e r r i t o r y I D & g t ; < / K e y > < / a : K e y > < a : V a l u e   i : t y p e = " D i a g r a m D i s p l a y L i n k V i e w S t a t e " > < A u t o m a t i o n P r o p e r t y H e l p e r T e x t > E n d   p o i n t   1 :   ( 4 0 7 . 2 , 2 1 0 . 8 ) .   E n d   p o i n t   2 :   ( 3 1 3 . 6 , 2 3 0 . 8 ) 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 4 0 7 . 1 9 9 9 9 9 9 9 9 9 9 9 9 3 < / b : _ x > < b : _ y > 2 1 0 . 8 < / b : _ y > < / b : P o i n t > < b : P o i n t > < b : _ x > 3 6 2 . 4 < / b : _ x > < b : _ y > 2 1 0 . 8 < / b : _ y > < / b : P o i n t > < b : P o i n t > < b : _ x > 3 6 0 . 4 < / b : _ x > < b : _ y > 2 1 2 . 8 < / b : _ y > < / b : P o i n t > < b : P o i n t > < b : _ x > 3 6 0 . 4 < / b : _ x > < b : _ y > 2 2 8 . 8 < / b : _ y > < / b : P o i n t > < b : P o i n t > < b : _ x > 3 5 8 . 4 < / b : _ x > < b : _ y > 2 3 0 . 8 < / b : _ y > < / b : P o i n t > < b : P o i n t > < b : _ x > 3 1 3 . 6 < / b : _ x > < b : _ y > 2 3 0 . 8 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 O r d e r \ C o l u m n s \ T e r r i t o r y I D & g t ; - & l t ; T a b l e s \ D i m   T e r r i t o r y \ C o l u m n s \ T e r r i t o r y I D & g t ; \ F K 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 4 0 7 . 1 9 9 9 9 9 9 9 9 9 9 9 9 3 < / b : _ x > < b : _ y > 2 0 2 . 8 < / b : _ y > < / L a b e l L o c a t i o n > < L o c a t i o n   x m l n s : b = " h t t p : / / s c h e m a s . d a t a c o n t r a c t . o r g / 2 0 0 4 / 0 7 / S y s t e m . W i n d o w s " > < b : _ x > 4 2 3 . 1 9 9 9 9 9 9 9 9 9 9 9 9 3 < / b : _ x > < b : _ y > 2 1 0 . 8 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 O r d e r \ C o l u m n s \ T e r r i t o r y I D & g t ; - & l t ; T a b l e s \ D i m   T e r r i t o r y \ C o l u m n s \ T e r r i t o r y I D & g t ; \ P K 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 2 9 7 . 6 < / b : _ x > < b : _ y > 2 2 2 . 8 < / b : _ y > < / L a b e l L o c a t i o n > < L o c a t i o n   x m l n s : b = " h t t p : / / s c h e m a s . d a t a c o n t r a c t . o r g / 2 0 0 4 / 0 7 / S y s t e m . W i n d o w s " > < b : _ x > 2 9 7 . 6 < / b : _ x > < b : _ y > 2 3 0 . 8 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 O r d e r \ C o l u m n s \ T e r r i t o r y I D & g t ; - & l t ; T a b l e s \ D i m   T e r r i t o r y \ C o l u m n s \ T e r r i t o r y I D & g t ; \ C r o s s F i l t e r 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 4 0 7 . 1 9 9 9 9 9 9 9 9 9 9 9 9 3 < / b : _ x > < b : _ y > 2 1 0 . 8 < / b : _ y > < / b : P o i n t > < b : P o i n t > < b : _ x > 3 6 2 . 4 < / b : _ x > < b : _ y > 2 1 0 . 8 < / b : _ y > < / b : P o i n t > < b : P o i n t > < b : _ x > 3 6 0 . 4 < / b : _ x > < b : _ y > 2 1 2 . 8 < / b : _ y > < / b : P o i n t > < b : P o i n t > < b : _ x > 3 6 0 . 4 < / b : _ x > < b : _ y > 2 2 8 . 8 < / b : _ y > < / b : P o i n t > < b : P o i n t > < b : _ x > 3 5 8 . 4 < / b : _ x > < b : _ y > 2 3 0 . 8 < / b : _ y > < / b : P o i n t > < b : P o i n t > < b : _ x > 3 1 3 . 6 < / b : _ x > < b : _ y > 2 3 0 . 8 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 O r d e r \ C o l u m n s \ P r o d u c t I D & g t ; - & l t ; T a b l e s \ D i m   P r o d u c t \ C o l u m n s \ P r o d u c t I D & g t ; < / K e y > < / a : K e y > < a : V a l u e   i : t y p e = " D i a g r a m D i s p l a y L i n k V i e w S t a t e " > < A u t o m a t i o n P r o p e r t y H e l p e r T e x t > E n d   p o i n t   1 :   ( 7 4 8 . 8 , 2 3 0 . 4 ) .   E n d   p o i n t   2 :   ( 8 2 5 . 9 0 3 8 1 0 5 6 7 6 6 6 , 2 1 0 . 4 ) 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 7 4 8 . 8 < / b : _ x > < b : _ y > 2 3 0 . 4 0 0 0 0 0 0 0 0 0 0 0 0 3 < / b : _ y > < / b : P o i n t > < b : P o i n t > < b : _ x > 7 8 5 . 3 5 1 9 0 5 4 9 9 9 9 9 9 3 < / b : _ x > < b : _ y > 2 3 0 . 4 < / b : _ y > < / b : P o i n t > < b : P o i n t > < b : _ x > 7 8 7 . 3 5 1 9 0 5 4 9 9 9 9 9 9 3 < / b : _ x > < b : _ y > 2 2 8 . 4 < / b : _ y > < / b : P o i n t > < b : P o i n t > < b : _ x > 7 8 7 . 3 5 1 9 0 5 4 9 9 9 9 9 9 3 < / b : _ x > < b : _ y > 2 1 2 . 4 < / b : _ y > < / b : P o i n t > < b : P o i n t > < b : _ x > 7 8 9 . 3 5 1 9 0 5 4 9 9 9 9 9 9 3 < / b : _ x > < b : _ y > 2 1 0 . 4 < / b : _ y > < / b : P o i n t > < b : P o i n t > < b : _ x > 8 2 5 . 9 0 3 8 1 0 5 6 7 6 6 5 6 9 < / b : _ x > < b : _ y > 2 1 0 . 3 9 9 9 9 9 9 9 9 9 9 9 9 8 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 O r d e r \ C o l u m n s \ P r o d u c t I D & g t ; - & l t ; T a b l e s \ D i m 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 7 3 2 . 8 < / b : _ x > < b : _ y > 2 2 2 . 4 0 0 0 0 0 0 0 0 0 0 0 0 3 < / b : _ y > < / L a b e l L o c a t i o n > < L o c a t i o n   x m l n s : b = " h t t p : / / s c h e m a s . d a t a c o n t r a c t . o r g / 2 0 0 4 / 0 7 / S y s t e m . W i n d o w s " > < b : _ x > 7 3 2 . 8 < / b : _ x > < b : _ y > 2 3 0 . 4 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 O r d e r \ C o l u m n s \ P r o d u c t I D & g t ; - & l t ; T a b l e s \ D i m 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 8 2 5 . 9 0 3 8 1 0 5 6 7 6 6 5 6 9 < / b : _ x > < b : _ y > 2 0 2 . 3 9 9 9 9 9 9 9 9 9 9 9 9 8 < / b : _ y > < / L a b e l L o c a t i o n > < L o c a t i o n   x m l n s : b = " h t t p : / / s c h e m a s . d a t a c o n t r a c t . o r g / 2 0 0 4 / 0 7 / S y s t e m . W i n d o w s " > < b : _ x > 8 4 1 . 9 0 3 8 1 0 5 6 7 6 6 5 6 9 < / b : _ x > < b : _ y > 2 1 0 . 3 9 9 9 9 9 9 9 9 9 9 9 9 8 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 O r d e r \ C o l u m n s \ P r o d u c t I D & g t ; - & l t ; T a b l e s \ D i m 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 7 4 8 . 8 < / b : _ x > < b : _ y > 2 3 0 . 4 0 0 0 0 0 0 0 0 0 0 0 0 3 < / b : _ y > < / b : P o i n t > < b : P o i n t > < b : _ x > 7 8 5 . 3 5 1 9 0 5 4 9 9 9 9 9 9 3 < / b : _ x > < b : _ y > 2 3 0 . 4 < / b : _ y > < / b : P o i n t > < b : P o i n t > < b : _ x > 7 8 7 . 3 5 1 9 0 5 4 9 9 9 9 9 9 3 < / b : _ x > < b : _ y > 2 2 8 . 4 < / b : _ y > < / b : P o i n t > < b : P o i n t > < b : _ x > 7 8 7 . 3 5 1 9 0 5 4 9 9 9 9 9 9 3 < / b : _ x > < b : _ y > 2 1 2 . 4 < / b : _ y > < / b : P o i n t > < b : P o i n t > < b : _ x > 7 8 9 . 3 5 1 9 0 5 4 9 9 9 9 9 9 3 < / b : _ x > < b : _ y > 2 1 0 . 4 < / b : _ y > < / b : P o i n t > < b : P o i n t > < b : _ x > 8 2 5 . 9 0 3 8 1 0 5 6 7 6 6 5 6 9 < / b : _ x > < b : _ y > 2 1 0 . 3 9 9 9 9 9 9 9 9 9 9 9 9 8 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  I n v e n t o r y \ C o l u m n s \ P r o d u c t I D & g t ; - & l t ; T a b l e s \ D i m   P r o d u c t \ C o l u m n s \ P r o d u c t I D & g t ; < / K e y > < / a : K e y > < a : V a l u e   i : t y p e = " D i a g r a m D i s p l a y L i n k V i e w S t a t e " > < A u t o m a t i o n P r o p e r t y H e l p e r T e x t > E n d   p o i n t   1 :   ( 1 2 4 8 . 5 1 1 4 3 1 7 0 3 , 3 3 7 . 4 ) .   E n d   p o i n t   2 :   ( 1 1 3 1 . 5 0 3 8 1 0 5 6 7 6 7 , 2 2 0 . 2 ) 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 1 2 4 8 . 5 1 1 4 3 1 7 0 2 9 9 7 2 < / b : _ x > < b : _ y > 3 3 7 . 4 < / b : _ y > < / b : P o i n t > < b : P o i n t > < b : _ x > 1 1 9 2 . 0 0 7 6 2 1 5 < / b : _ x > < b : _ y > 3 3 7 . 4 < / b : _ y > < / b : P o i n t > < b : P o i n t > < b : _ x > 1 1 9 0 . 0 0 7 6 2 1 5 < / b : _ x > < b : _ y > 3 3 5 . 4 < / b : _ y > < / b : P o i n t > < b : P o i n t > < b : _ x > 1 1 9 0 . 0 0 7 6 2 1 5 < / b : _ x > < b : _ y > 2 2 2 . 2 < / b : _ y > < / b : P o i n t > < b : P o i n t > < b : _ x > 1 1 8 8 . 0 0 7 6 2 1 5 < / b : _ x > < b : _ y > 2 2 0 . 2 < / b : _ y > < / b : P o i n t > < b : P o i n t > < b : _ x > 1 1 3 1 . 5 0 3 8 1 0 5 6 7 6 6 5 8 < / b : _ x > < b : _ y > 2 2 0 . 2 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  I n v e n t o r y \ C o l u m n s \ P r o d u c t I D & g t ; - & l t ; T a b l e s \ D i m  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 1 2 4 8 . 5 1 1 4 3 1 7 0 2 9 9 7 2 < / b : _ x > < b : _ y > 3 2 9 . 4 < / b : _ y > < / L a b e l L o c a t i o n > < L o c a t i o n   x m l n s : b = " h t t p : / / s c h e m a s . d a t a c o n t r a c t . o r g / 2 0 0 4 / 0 7 / S y s t e m . W i n d o w s " > < b : _ x > 1 2 6 4 . 5 1 1 4 3 1 7 0 2 9 9 7 2 < / b : _ x > < b : _ y > 3 3 7 . 4 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  I n v e n t o r y \ C o l u m n s \ P r o d u c t I D & g t ; - & l t ; T a b l e s \ D i m  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 1 1 1 5 . 5 0 3 8 1 0 5 6 7 6 6 5 8 < / b : _ x > < b : _ y > 2 1 2 . 2 < / b : _ y > < / L a b e l L o c a t i o n > < L o c a t i o n   x m l n s : b = " h t t p : / / s c h e m a s . d a t a c o n t r a c t . o r g / 2 0 0 4 / 0 7 / S y s t e m . W i n d o w s " > < b : _ x > 1 1 1 5 . 5 0 3 8 1 0 5 6 7 6 6 5 8 < / b : _ x > < b : _ y > 2 2 0 . 2 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  I n v e n t o r y \ C o l u m n s \ P r o d u c t I D & g t ; - & l t ; T a b l e s \ D i m  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 1 2 4 8 . 5 1 1 4 3 1 7 0 2 9 9 7 2 < / b : _ x > < b : _ y > 3 3 7 . 4 < / b : _ y > < / b : P o i n t > < b : P o i n t > < b : _ x > 1 1 9 2 . 0 0 7 6 2 1 5 < / b : _ x > < b : _ y > 3 3 7 . 4 < / b : _ y > < / b : P o i n t > < b : P o i n t > < b : _ x > 1 1 9 0 . 0 0 7 6 2 1 5 < / b : _ x > < b : _ y > 3 3 5 . 4 < / b : _ y > < / b : P o i n t > < b : P o i n t > < b : _ x > 1 1 9 0 . 0 0 7 6 2 1 5 < / b : _ x > < b : _ y > 2 2 2 . 2 < / b : _ y > < / b : P o i n t > < b : P o i n t > < b : _ x > 1 1 8 8 . 0 0 7 6 2 1 5 < / b : _ x > < b : _ y > 2 2 0 . 2 < / b : _ y > < / b : P o i n t > < b : P o i n t > < b : _ x > 1 1 3 1 . 5 0 3 8 1 0 5 6 7 6 6 5 8 < / b : _ x > < b : _ y > 2 2 0 . 2 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  O r d e r 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 O r d e r 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 L i n e T o t a l < / K e y > < / D i a g r a m O b j e c t K e y > < D i a g r a m O b j e c t K e y > < K e y > M e a s u r e s \ S u m   o f   L i n e T o t a l \ T a g I n f o \ F o r m u l a < / K e y > < / D i a g r a m O b j e c t K e y > < D i a g r a m O b j e c t K e y > < K e y > M e a s u r e s \ S u m   o f   L i n e T o t a l \ T a g I n f o \ V a l u e < / K e y > < / D i a g r a m O b j e c t K e y > < D i a g r a m O b j e c t K e y > < K e y > M e a s u r e s \ S u m   o f   O r d e r Q t y < / K e y > < / D i a g r a m O b j e c t K e y > < D i a g r a m O b j e c t K e y > < K e y > M e a s u r e s \ S u m   o f   O r d e r Q t y \ T a g I n f o \ F o r m u l a < / K e y > < / D i a g r a m O b j e c t K e y > < D i a g r a m O b j e c t K e y > < K e y > M e a s u r e s \ S u m   o f   O r d e r Q t y \ T a g I n f o \ V a l u e < / K e y > < / D i a g r a m O b j e c t K e y > < D i a g r a m O b j e c t K e y > < K e y > M e a s u r e s \ A v e r a g e   o f   L i n e T o t a l < / K e y > < / D i a g r a m O b j e c t K e y > < D i a g r a m O b j e c t K e y > < K e y > M e a s u r e s \ A v e r a g e   o f   L i n e T o t a l \ T a g I n f o \ F o r m u l a < / K e y > < / D i a g r a m O b j e c t K e y > < D i a g r a m O b j e c t K e y > < K e y > M e a s u r e s \ A v e r a g e   o f   L i n e T o t a l \ T a g I n f o \ V a l u e < / K e y > < / D i a g r a m O b j e c t K e y > < D i a g r a m O b j e c t K e y > < K e y > M e a s u r e s \ A v e r a g e   o f   O r d e r Q t y < / K e y > < / D i a g r a m O b j e c t K e y > < D i a g r a m O b j e c t K e y > < K e y > M e a s u r e s \ A v e r a g e   o f   O r d e r Q t y \ T a g I n f o \ F o r m u l a < / K e y > < / D i a g r a m O b j e c t K e y > < D i a g r a m O b j e c t K e y > < K e y > M e a s u r e s \ A v e r a g e   o f   O r d e r Q t y \ T a g I n f o \ V a l u e < / K e y > < / D i a g r a m O b j e c t K e y > < D i a g r a m O b j e c t K e y > < K e y > M e a s u r e s \ D i s t i n c t   C o u n t   o f   O r d e r Q t y < / K e y > < / D i a g r a m O b j e c t K e y > < D i a g r a m O b j e c t K e y > < K e y > M e a s u r e s \ D i s t i n c t   C o u n t   o f   O r d e r Q t y \ T a g I n f o \ F o r m u l a < / K e y > < / D i a g r a m O b j e c t K e y > < D i a g r a m O b j e c t K e y > < K e y > M e a s u r e s \ D i s t i n c t   C o u n t   o f   O r d e r Q t y \ T a g I n f o \ V a l u e < / K e y > < / D i a g r a m O b j e c t K e y > < D i a g r a m O b j e c t K e y > < K e y > M e a s u r e s \ S t d D e v   o f   L i n e T o t a l < / K e y > < / D i a g r a m O b j e c t K e y > < D i a g r a m O b j e c t K e y > < K e y > M e a s u r e s \ S t d D e v   o f   L i n e T o t a l \ T a g I n f o \ F o r m u l a < / K e y > < / D i a g r a m O b j e c t K e y > < D i a g r a m O b j e c t K e y > < K e y > M e a s u r e s \ S t d D e v   o f   L i n e T o t a l \ T a g I n f o \ V a l u e < / K e y > < / D i a g r a m O b j e c t K e y > < D i a g r a m O b j e c t K e y > < K e y > M e a s u r e s \ C o u n t   o f   L i n e T o t a l < / K e y > < / D i a g r a m O b j e c t K e y > < D i a g r a m O b j e c t K e y > < K e y > M e a s u r e s \ C o u n t   o f   L i n e T o t a l \ T a g I n f o \ F o r m u l a < / K e y > < / D i a g r a m O b j e c t K e y > < D i a g r a m O b j e c t K e y > < K e y > M e a s u r e s \ C o u n t   o f   L i n e T o t a l \ T a g I n f o \ V a l u e < / K e y > < / D i a g r a m O b j e c t K e y > < D i a g r a m O b j e c t K e y > < K e y > M e a s u r e s \ S u m   o f   S a l e s O r d e r I D < / K e y > < / D i a g r a m O b j e c t K e y > < D i a g r a m O b j e c t K e y > < K e y > M e a s u r e s \ S u m   o f   S a l e s O r d e r I D \ T a g I n f o \ F o r m u l a < / K e y > < / D i a g r a m O b j e c t K e y > < D i a g r a m O b j e c t K e y > < K e y > M e a s u r e s \ S u m   o f   S a l e s O r d e r I D \ T a g I n f o \ V a l u e < / K e y > < / D i a g r a m O b j e c t K e y > < D i a g r a m O b j e c t K e y > < K e y > M e a s u r e s \ C o u n t   o f   S a l e s O r d e r I D < / K e y > < / D i a g r a m O b j e c t K e y > < D i a g r a m O b j e c t K e y > < K e y > M e a s u r e s \ C o u n t   o f   S a l e s O r d e r I D \ T a g I n f o \ F o r m u l a < / K e y > < / D i a g r a m O b j e c t K e y > < D i a g r a m O b j e c t K e y > < K e y > M e a s u r e s \ C o u n t   o f   S a l e s O r d e r I D \ T a g I n f o \ V a l u e < / K e y > < / D i a g r a m O b j e c t K e y > < D i a g r a m O b j e c t K e y > < K e y > C o l u m n s \ S a l e s O r d e r I D < / K e y > < / D i a g r a m O b j e c t K e y > < D i a g r a m O b j e c t K e y > < K e y > C o l u m n s \ O r d e r D a t e < / K e y > < / D i a g r a m O b j e c t K e y > < D i a g r a m O b j e c t K e y > < K e y > C o l u m n s \ D u e D a t e < / K e y > < / D i a g r a m O b j e c t K e y > < D i a g r a m O b j e c t K e y > < K e y > C o l u m n s \ S h i p D a t e < / K e y > < / D i a g r a m O b j e c t K e y > < D i a g r a m O b j e c t K e y > < K e y > C o l u m n s \ S t a t u s < / K e y > < / D i a g r a m O b j e c t K e y > < D i a g r a m O b j e c t K e y > < K e y > C o l u m n s \ C u s t o m e r I D < / K e y > < / D i a g r a m O b j e c t K e y > < D i a g r a m O b j e c t K e y > < K e y > C o l u m n s \ S a l e s P e r s o n I D < / K e y > < / D i a g r a m O b j e c t K e y > < D i a g r a m O b j e c t K e y > < K e y > C o l u m n s \ T e r r i t o r y I D < / K e y > < / D i a g r a m O b j e c t K e y > < D i a g r a m O b j e c t K e y > < K e y > C o l u m n s \ S u b T o t a l < / K e y > < / D i a g r a m O b j e c t K e y > < D i a g r a m O b j e c t K e y > < K e y > C o l u m n s \ T a x A m t < / K e y > < / D i a g r a m O b j e c t K e y > < D i a g r a m O b j e c t K e y > < K e y > C o l u m n s \ F r e i g h t < / K e y > < / D i a g r a m O b j e c t K e y > < D i a g r a m O b j e c t K e y > < K e y > C o l u m n s \ T o t a l D u e < / K e y > < / D i a g r a m O b j e c t K e y > < D i a g r a m O b j e c t K e y > < K e y > C o l u m n s \ S a l e s O r d e r D e t a i l I D < / K e y > < / D i a g r a m O b j e c t K e y > < D i a g r a m O b j e c t K e y > < K e y > C o l u m n s \ O r d e r Q t y < / K e y > < / D i a g r a m O b j e c t K e y > < D i a g r a m O b j e c t K e y > < K e y > C o l u m n s \ P r o d u c t I D < / K e y > < / D i a g r a m O b j e c t K e y > < D i a g r a m O b j e c t K e y > < K e y > C o l u m n s \ L i n e T o t a l < / K e y > < / D i a g r a m O b j e c t K e y > < D i a g r a m O b j e c t K e y > < K e y > C o l u m n s \ O r d e r D a t e   ( Y e a r ) < / K e y > < / D i a g r a m O b j e c t K e y > < D i a g r a m O b j e c t K e y > < K e y > C o l u m n s \ O r d e r D a t e   ( Q u a r t e r ) < / K e y > < / D i a g r a m O b j e c t K e y > < D i a g r a m O b j e c t K e y > < K e y > C o l u m n s \ O r d e r D a t e   ( M o n t h   I n d e x ) < / K e y > < / D i a g r a m O b j e c t K e y > < D i a g r a m O b j e c t K e y > < K e y > C o l u m n s \ O r d e r D a t e   ( M o n t h ) < / K e y > < / D i a g r a m O b j e c t K e y > < D i a g r a m O b j e c t K e y > < K e y > L i n k s \ & l t ; C o l u m n s \ S u m   o f   L i n e T o t a l & g t ; - & l t ; M e a s u r e s \ L i n e T o t a l & g t ; < / K e y > < / D i a g r a m O b j e c t K e y > < D i a g r a m O b j e c t K e y > < K e y > L i n k s \ & l t ; C o l u m n s \ S u m   o f   L i n e T o t a l & g t ; - & l t ; M e a s u r e s \ L i n e T o t a l & g t ; \ C O L U M N < / K e y > < / D i a g r a m O b j e c t K e y > < D i a g r a m O b j e c t K e y > < K e y > L i n k s \ & l t ; C o l u m n s \ S u m   o f   L i n e T o t a l & g t ; - & l t ; M e a s u r e s \ L i n e T o t a l & g t ; \ M E A S U R E < / K e y > < / D i a g r a m O b j e c t K e y > < D i a g r a m O b j e c t K e y > < K e y > L i n k s \ & l t ; C o l u m n s \ S u m   o f   O r d e r Q t y & g t ; - & l t ; M e a s u r e s \ O r d e r Q t y & g t ; < / K e y > < / D i a g r a m O b j e c t K e y > < D i a g r a m O b j e c t K e y > < K e y > L i n k s \ & l t ; C o l u m n s \ S u m   o f   O r d e r Q t y & g t ; - & l t ; M e a s u r e s \ O r d e r Q t y & g t ; \ C O L U M N < / K e y > < / D i a g r a m O b j e c t K e y > < D i a g r a m O b j e c t K e y > < K e y > L i n k s \ & l t ; C o l u m n s \ S u m   o f   O r d e r Q t y & g t ; - & l t ; M e a s u r e s \ O r d e r Q t y & g t ; \ M E A S U R E < / K e y > < / D i a g r a m O b j e c t K e y > < D i a g r a m O b j e c t K e y > < K e y > L i n k s \ & l t ; C o l u m n s \ A v e r a g e   o f   L i n e T o t a l & g t ; - & l t ; M e a s u r e s \ L i n e T o t a l & g t ; < / K e y > < / D i a g r a m O b j e c t K e y > < D i a g r a m O b j e c t K e y > < K e y > L i n k s \ & l t ; C o l u m n s \ A v e r a g e   o f   L i n e T o t a l & g t ; - & l t ; M e a s u r e s \ L i n e T o t a l & g t ; \ C O L U M N < / K e y > < / D i a g r a m O b j e c t K e y > < D i a g r a m O b j e c t K e y > < K e y > L i n k s \ & l t ; C o l u m n s \ A v e r a g e   o f   L i n e T o t a l & g t ; - & l t ; M e a s u r e s \ L i n e T o t a l & g t ; \ M E A S U R E < / K e y > < / D i a g r a m O b j e c t K e y > < D i a g r a m O b j e c t K e y > < K e y > L i n k s \ & l t ; C o l u m n s \ A v e r a g e   o f   O r d e r Q t y & g t ; - & l t ; M e a s u r e s \ O r d e r Q t y & g t ; < / K e y > < / D i a g r a m O b j e c t K e y > < D i a g r a m O b j e c t K e y > < K e y > L i n k s \ & l t ; C o l u m n s \ A v e r a g e   o f   O r d e r Q t y & g t ; - & l t ; M e a s u r e s \ O r d e r Q t y & g t ; \ C O L U M N < / K e y > < / D i a g r a m O b j e c t K e y > < D i a g r a m O b j e c t K e y > < K e y > L i n k s \ & l t ; C o l u m n s \ A v e r a g e   o f   O r d e r Q t y & g t ; - & l t ; M e a s u r e s \ O r d e r Q t y & g t ; \ M E A S U R E < / K e y > < / D i a g r a m O b j e c t K e y > < D i a g r a m O b j e c t K e y > < K e y > L i n k s \ & l t ; C o l u m n s \ D i s t i n c t   C o u n t   o f   O r d e r Q t y & g t ; - & l t ; M e a s u r e s \ O r d e r Q t y & g t ; < / K e y > < / D i a g r a m O b j e c t K e y > < D i a g r a m O b j e c t K e y > < K e y > L i n k s \ & l t ; C o l u m n s \ D i s t i n c t   C o u n t   o f   O r d e r Q t y & g t ; - & l t ; M e a s u r e s \ O r d e r Q t y & g t ; \ C O L U M N < / K e y > < / D i a g r a m O b j e c t K e y > < D i a g r a m O b j e c t K e y > < K e y > L i n k s \ & l t ; C o l u m n s \ D i s t i n c t   C o u n t   o f   O r d e r Q t y & g t ; - & l t ; M e a s u r e s \ O r d e r Q t y & g t ; \ M E A S U R E < / K e y > < / D i a g r a m O b j e c t K e y > < D i a g r a m O b j e c t K e y > < K e y > L i n k s \ & l t ; C o l u m n s \ S t d D e v   o f   L i n e T o t a l & g t ; - & l t ; M e a s u r e s \ L i n e T o t a l & g t ; < / K e y > < / D i a g r a m O b j e c t K e y > < D i a g r a m O b j e c t K e y > < K e y > L i n k s \ & l t ; C o l u m n s \ S t d D e v   o f   L i n e T o t a l & g t ; - & l t ; M e a s u r e s \ L i n e T o t a l & g t ; \ C O L U M N < / K e y > < / D i a g r a m O b j e c t K e y > < D i a g r a m O b j e c t K e y > < K e y > L i n k s \ & l t ; C o l u m n s \ S t d D e v   o f   L i n e T o t a l & g t ; - & l t ; M e a s u r e s \ L i n e T o t a l & g t ; \ M E A S U R E < / K e y > < / D i a g r a m O b j e c t K e y > < D i a g r a m O b j e c t K e y > < K e y > L i n k s \ & l t ; C o l u m n s \ C o u n t   o f   L i n e T o t a l & g t ; - & l t ; M e a s u r e s \ L i n e T o t a l & g t ; < / K e y > < / D i a g r a m O b j e c t K e y > < D i a g r a m O b j e c t K e y > < K e y > L i n k s \ & l t ; C o l u m n s \ C o u n t   o f   L i n e T o t a l & g t ; - & l t ; M e a s u r e s \ L i n e T o t a l & g t ; \ C O L U M N < / K e y > < / D i a g r a m O b j e c t K e y > < D i a g r a m O b j e c t K e y > < K e y > L i n k s \ & l t ; C o l u m n s \ C o u n t   o f   L i n e T o t a l & g t ; - & l t ; M e a s u r e s \ L i n e T o t a l & g t ; \ M E A S U R E < / K e y > < / D i a g r a m O b j e c t K e y > < D i a g r a m O b j e c t K e y > < K e y > L i n k s \ & l t ; C o l u m n s \ S u m   o f   S a l e s O r d e r I D & g t ; - & l t ; M e a s u r e s \ S a l e s O r d e r I D & g t ; < / K e y > < / D i a g r a m O b j e c t K e y > < D i a g r a m O b j e c t K e y > < K e y > L i n k s \ & l t ; C o l u m n s \ S u m   o f   S a l e s O r d e r I D & g t ; - & l t ; M e a s u r e s \ S a l e s O r d e r I D & g t ; \ C O L U M N < / K e y > < / D i a g r a m O b j e c t K e y > < D i a g r a m O b j e c t K e y > < K e y > L i n k s \ & l t ; C o l u m n s \ S u m   o f   S a l e s O r d e r I D & g t ; - & l t ; M e a s u r e s \ S a l e s O r d e r I D & g t ; \ M E A S U R E < / K e y > < / D i a g r a m O b j e c t K e y > < D i a g r a m O b j e c t K e y > < K e y > L i n k s \ & l t ; C o l u m n s \ C o u n t   o f   S a l e s O r d e r I D & g t ; - & l t ; M e a s u r e s \ S a l e s O r d e r I D & g t ; < / K e y > < / D i a g r a m O b j e c t K e y > < D i a g r a m O b j e c t K e y > < K e y > L i n k s \ & l t ; C o l u m n s \ C o u n t   o f   S a l e s O r d e r I D & g t ; - & l t ; M e a s u r e s \ S a l e s O r d e r I D & g t ; \ C O L U M N < / K e y > < / D i a g r a m O b j e c t K e y > < D i a g r a m O b j e c t K e y > < K e y > L i n k s \ & l t ; C o l u m n s \ C o u n t   o f   S a l e s O r d e r I D & g t ; - & l t ; M e a s u r e s \ S a l e s O r d e r I D & g t ; \ M E A S U R E 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 L i n e T o t a l 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 L i n e T o t a l \ T a g I n f o \ F o r m u l a 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 L i n e T o t a l \ T a g I n f o \ V a l u e 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 O r d e r Q t y 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 L i n e T o t a l < / K e y > < / a : K e y > < a : V a l u e   i : t y p e = " M e a s u r e G r i d N o d e V i e w S t a t e " > < C o l u m n > 1 5 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 L i n e T o t a l \ T a g I n f o \ F o r m u l a 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 L i n e T o t a l \ T a g I n f o \ V a l u e 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 O r d e r Q t y < / K e y > < / a : K e y > < a : V a l u e   i : t y p e = " M e a s u r e G r i d N o d e V i e w S t a t e " > < C o l u m n > 1 3 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 O r d e r Q t y \ T a g I n f o \ F o r m u l a 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 O r d e r Q t y \ T a g I n f o \ V a l u e 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 O r d e r Q t y < / K e y > < / a : K e y > < a : V a l u e   i : t y p e = " M e a s u r e G r i d N o d e V i e w S t a t e " > < C o l u m n > 1 3 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 O r d e r Q t y \ T a g I n f o \ F o r m u l a 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 O r d e r Q t y \ T a g I n f o \ V a l u e 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 M e a s u r e s \ S t d D e v   o f   L i n e T o t a l < / K e y > < / a : K e y > < a : V a l u e   i : t y p e = " M e a s u r e G r i d N o d e V i e w S t a t e " > < C o l u m n > 1 5 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 M e a s u r e s \ S t d D e v   o f   L i n e T o t a l \ T a g I n f o \ F o r m u l a 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 M e a s u r e s \ S t d D e v   o f   L i n e T o t a l \ T a g I n f o \ V a l u e 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 L i n e T o t a l < / K e y > < / a : K e y > < a : V a l u e   i : t y p e = " M e a s u r e G r i d N o d e V i e w S t a t e " > < C o l u m n > 1 5 < / C o l u m n > < L a y e d O u t > t r u e < / L a y e d O u t > < R o w > 3 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 L i n e T o t a l \ T a g I n f o \ F o r m u l a 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 L i n e T o t a l \ T a g I n f o \ V a l u e 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 S a l e s O r d e r I D 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 S a l e s O r d e r I D \ T a g I n f o \ F o r m u l a 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 S a l e s O r d e r I D \ T a g I n f o \ V a l u e 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 S a l e s O r d e r I D 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 S a l e s O r d e r I D \ T a g I n f o \ F o r m u l a 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 C o l u m n s \ S a l e s O r d e r D e t a i l I D 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 L i n e T o t a l & g t ; - & l t ; M e a s u r e s \ L i n e T o t a l & g t ; 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 L i n e T o t a l & g t ; - & l t ; M e a s u r e s \ L i n e T o t a l & g t ; \ C O L U M N 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 L i n e T o t a l & g t ; - & l t ; M e a s u r e s \ L i n e T o t a l & g t ; \ M E A S U R E 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 O r d e r Q t y & g t ; - & l t ; M e a s u r e s \ O r d e r Q t y & g t ; 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 O r d e r Q t y & g t ; - & l t ; M e a s u r e s \ O r d e r Q t y & g t ; \ C O L U M N 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 O r d e r Q t y & g t ; - & l t ; M e a s u r e s \ O r d e r Q t y & g t ; \ M E A S U R E 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 L i n e T o t a l & g t ; - & l t ; M e a s u r e s \ L i n e T o t a l & g t ; 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 L i n e T o t a l & g t ; - & l t ; M e a s u r e s \ L i n e T o t a l & g t ; \ C O L U M N 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 L i n e T o t a l & g t ; - & l t ; M e a s u r e s \ L i n e T o t a l & g t ; \ M E A S U R E 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 O r d e r Q t y & g t ; - & l t ; M e a s u r e s \ O r d e r Q t y & g t ; 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 O r d e r Q t y & g t ; - & l t ; M e a s u r e s \ O r d e r Q t y & g t ; \ C O L U M N 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 O r d e r Q t y & g t ; - & l t ; M e a s u r e s \ O r d e r Q t y & g t ; \ M E A S U R E 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 O r d e r Q t y & g t ; - & l t ; M e a s u r e s \ O r d e r Q t y & g t ; 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 O r d e r Q t y & g t ; - & l t ; M e a s u r e s \ O r d e r Q t y & g t ; \ C O L U M N 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 O r d e r Q t y & g t ; - & l t ; M e a s u r e s \ O r d e r Q t y & g t ; \ M E A S U R E 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 L i n k s \ & l t ; C o l u m n s \ S t d D e v   o f   L i n e T o t a l & g t ; - & l t ; M e a s u r e s \ L i n e T o t a l & g t ; 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 L i n k s \ & l t ; C o l u m n s \ S t d D e v   o f   L i n e T o t a l & g t ; - & l t ; M e a s u r e s \ L i n e T o t a l & g t ; \ C O L U M N 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 L i n k s \ & l t ; C o l u m n s \ S t d D e v   o f   L i n e T o t a l & g t ; - & l t ; M e a s u r e s \ L i n e T o t a l & g t ; \ M E A S U R E 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 L i n e T o t a l & g t ; - & l t ; M e a s u r e s \ L i n e T o t a l & g t ; 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 L i n e T o t a l & g t ; - & l t ; M e a s u r e s \ L i n e T o t a l & g t ; \ C O L U M N 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 L i n e T o t a l & g t ; - & l t ; M e a s u r e s \ L i n e T o t a l & g t ; \ M E A S U R E 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 S a l e s O r d e r I D & g t ; - & l t ; M e a s u r e s \ S a l e s O r d e r I D & g t ; 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 S a l e s O r d e r I D & g t ; - & l t ; M e a s u r e s \ S a l e s O r d e r I D & g t ; \ C O L U M N 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 S a l e s O r d e r I D & g t ; - & l t ; M e a s u r e s \ S a l e s O r d e r I D & g t ; \ M E A S U R E 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 S a l e s O r d e r I D & g t ; - & l t ; M e a s u r e s \ S a l e s O r d e r I D & g t ; 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 S a l e s O r d e r I D & g t ; - & l t ; M e a s u r e s \ S a l e s O r d e r I D & g t ; \ C O L U M N 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 S a l e s O r d e r I D & g t ; - & l t ; M e a s u r e s \ S a l e s O r d e r I D & g t ; \ M E A S U R E 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D a t a M a s h u p   x m l n s = " h t t p : / / s c h e m a s . m i c r o s o f t . c o m / D a t a M a s h u p " > A A A A A F k G A A B Q S w M E F A A C A A g A q Q v p W k U E 8 i C j A A A A 9 g A A A B I A H A B D b 2 5 m a W c v U G F j a 2 F n Z S 5 4 b W w g o h g A K K A U A A A A A A A A A A A A A A A A A A A A A A A A A A A A h Y + x D o I w F E V / h X S n h b I Q 8 q i D q y Q m R O P a l A q N 8 D C 0 W P 7 N w U / y F 8 Q o 6 u Z 4 z z 3 D v f f r D V Z T 1 w Y X P V j T Y 0 5 i G p F A o + o r g 3 V O R n c M U 7 I S s J X q J G s d z D L a b L J V T h r n z h l j 3 n v q E 9 o P N e N R F L N D s S l V o z t J P r L 5 L 4 c G r Z O o N B G w f 4 0 R n M Y J p w l P a Q R s g V A Y / A p 8 3 v t s f y C s x 9 a N g x Y a w 1 0 J b I n A 3 h / E A 1 B L A w Q U A A I A C A C p C + l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q Q v p W m N + M n d U A w A A a x Q A A B M A H A B G b 3 J t d W x h c y 9 T Z W N 0 a W 9 u M S 5 t I K I Y A C i g F A A A A A A A A A A A A A A A A A A A A A A A A A A A A M 1 Y W U / b Q B B + j 5 T / s D I v Q X K j g n o 8 V D z Q O K g U C g m O 1 F Y U o S W e E q s + 6 H q N Q F b + e 3 e 9 P n b t z e H E l c x D 2 O w x 8 8 1 8 s z O z i W B O 3 T B A t v h / 9 K n f 6 / e i B S b g o G v i A L G A Y t d D J 8 g D 2 u 8 h 9 m e H M Z k D m 7 H / e k M L U / y A I 4 g G h j W 2 L 2 b X k z c f P 5 y + f z c 9 + m V P L 8 c / J j d j 2 z Y O T X H 0 1 H m G g M Y E v o f k T 3 T 8 9 u i Y i 0 n l J b d X 2 I c T o 7 7 F u F v e c j V 3 m R A b e x D d p 5 8 q w v r R 5 N a e L 8 D H J 0 a 6 3 T D P K f j Z F + l s V c O B c Q N + + M x d Q B d A 0 C j 0 Y j + I D K Z j h h 8 8 G N r g M X 9 l 0 w M 9 I D O R 9 J x b h o l q e s V s O j G l r 3 w 8 I a E T z 6 l Y u H Q D m I U U e 8 b y s N 9 z g / X g a s x 9 A c w + u 8 x c g X A H 5 s T Z l p k T Q j X M C d I w B f 7 F i i E f 2 g v 3 q R h T T O O I j 0 Z x R E N f Y X 0 C J A o D M T E D Q l w a k t d s P X 4 Q L P M l / H L q U z 4 6 I + A + L t J h u s q U N g 6 D L J q 6 F A I Z J J Z q 7 k t 0 6 + g v D + Q x k M 3 s S X 0 d C K N d u X 7 c J O l O M p r m j O l H w d v y U F I b s J 1 O X a F Y y B W u w m c m S V U V S r 8 v q 3 S r a m S i R x m w b j M t o d y J 8 f x 8 6 8 z n g s s I Y I v D O u 8 S R a M y F P J Q U U J C 4 N G E B F / Y H B I b c O w T f b q 4 K 5 h p G n g H I r s h k d 6 M L s W f l N s F u s Z 1 J j O q t R I j 5 D F y P 8 c R K + 1 R N A 6 o S 1 / 1 R Y E f + D m z G u f 8 n J F C X l d J K Q A 2 5 q U 0 r T V q C p G M n Q o T + R 2 R G P k f q b 9 0 R 9 M 7 K C W G L l F d T 7 M q 0 J 1 K g J w E 2 6 4 C k u w y A a t V f / v 8 3 1 p c M A B o v n t 6 P s O s n U i 7 V 3 0 e E L C u I K L g f A 3 d Y C D 3 w a j S C C 9 N + U 2 o W z b k V 5 W J u M Q L N 3 C G l / C b X s c U S O m j 8 c s T D h z 1 m V k 6 S q y m Y 2 H Y Q E C u q U j 2 e F X t d 1 p h Q W u N S o X l + v m l 2 J K L o i 9 B i S b u G H w 5 Z N G K m F 2 K I J J 6 m K 1 Y k Y 9 s w 4 q q Y v X 9 0 c R z w + 0 l 2 G 9 A H h n U a Q z E B e m W S S 5 c Y d E 6 b + X P g X U O z X n c 0 p k S 7 a s c W b N G 0 V J 5 m q j v h A 3 L + j j N Z d d j d E P n o H F x t e P g g O Q q y h B W G k X N j u o G j W N L Q w Q a F X t u 9 X n A C 0 v X O p 9 6 v S l w 7 l o M S 0 P b L o W F 5 O q b e B r j t G d N U 2 H I L o W b / q i x V Z P 6 D 1 B L A Q I t A B Q A A g A I A K k L 6 V p F B P I g o w A A A P Y A A A A S A A A A A A A A A A A A A A A A A A A A A A B D b 2 5 m a W c v U G F j a 2 F n Z S 5 4 b W x Q S w E C L Q A U A A I A C A C p C + l a D 8 r p q 6 Q A A A D p A A A A E w A A A A A A A A A A A A A A A A D v A A A A W 0 N v b n R l b n R f V H l w Z X N d L n h t b F B L A Q I t A B Q A A g A I A K k L 6 V p j f j J 3 V A M A A G s U A A A T A A A A A A A A A A A A A A A A A O A B A A B G b 3 J t d W x h c y 9 T Z W N 0 a W 9 u M S 5 t U E s F B g A A A A A D A A M A w g A A A I E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W W A A A A A A A A o 5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U U F B Q U F B Q U F B Q n F h U U h x b W k 3 Z F E 0 e V B L c 3 Q 4 Z D I 2 Z k N r T n N a V 0 Z 1 S U V S a G R H R U F B Q U F B Q U F B P S I g L z 4 8 L 1 N 0 Y W J s Z U V u d H J p Z X M + P C 9 J d G V t P j x J d G V t P j x J d G V t T G 9 j Y X R p b 2 4 + P E l 0 Z W 1 U e X B l P k Z v c m 1 1 b G E 8 L 0 l 0 Z W 1 U e X B l P j x J d G V t U G F 0 a D 5 T Z W N 0 a W 9 u M S 9 P c m R l c k R l d G F p b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F m M D M 1 M T U 0 L T I x O G E t N G U 1 N S 1 i M 2 R m L W Y 2 N D A 4 N G Y 3 M W Q 1 Y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U 2 F s Z X N P c m R l c k l E J n F 1 b 3 Q 7 L C Z x d W 9 0 O 1 N h b G V z T 3 J k Z X J E Z X R h a W x J R C Z x d W 9 0 O 1 0 s J n F 1 b 3 Q 7 c X V l c n l S Z W x h d G l v b n N o a X B z J n F 1 b 3 Q 7 O l t d L C Z x d W 9 0 O 2 N v b H V t b k l k Z W 5 0 a X R p Z X M m c X V v d D s 6 W y Z x d W 9 0 O 1 N l c n Z l c i 5 E Y X R h Y m F z Z V x c L z I v U 1 F M L 2 R l c 2 t 0 b 3 A t N z Z h N T R x M V x c X F x z c W x l e H B y Z X N z O 0 F k d m V u d H V y Z V d v c m t z M j A x M i 9 T Y W x l c y 9 T Y W x l c y 5 T Y W x l c 0 9 y Z G V y R G V 0 Y W l s L n t T Y W x l c 0 9 y Z G V y S U Q s M H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E Z X R h a W w u e 1 N h b G V z T 3 J k Z X J E Z X R h a W x J R C w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R l d G F p b C 5 7 T 3 J k Z X J R d H k s M 3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E Z X R h a W w u e 1 B y b 2 R 1 Y 3 R J R C w 0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R l d G F p b C 5 7 T G l u Z V R v d G F s L D h 9 J n F 1 b 3 Q 7 X S w m c X V v d D t D b 2 x 1 b W 5 D b 3 V u d C Z x d W 9 0 O z o 1 L C Z x d W 9 0 O 0 t l e U N v b H V t b k 5 h b W V z J n F 1 b 3 Q 7 O l s m c X V v d D t T Y W x l c 0 9 y Z G V y S U Q m c X V v d D s s J n F 1 b 3 Q 7 U 2 F s Z X N P c m R l c k R l d G F p b E l E J n F 1 b 3 Q 7 X S w m c X V v d D t D b 2 x 1 b W 5 J Z G V u d G l 0 a W V z J n F 1 b 3 Q 7 O l s m c X V v d D t T Z X J 2 Z X I u R G F 0 Y W J h c 2 V c X C 8 y L 1 N R T C 9 k Z X N r d G 9 w L T c 2 Y T U 0 c T F c X F x c c 3 F s Z X h w c m V z c z t B Z H Z l b n R 1 c m V X b 3 J r c z I w M T I v U 2 F s Z X M v U 2 F s Z X M u U 2 F s Z X N P c m R l c k R l d G F p b C 5 7 U 2 F s Z X N P c m R l c k l E L D B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R G V 0 Y W l s L n t T Y W x l c 0 9 y Z G V y R G V 0 Y W l s S U Q s M X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E Z X R h a W w u e 0 9 y Z G V y U X R 5 L D N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R G V 0 Y W l s L n t Q c m 9 k d W N 0 S U Q s N H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E Z X R h a W w u e 0 x p b m V U b 3 R h b C w 4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U 2 F s Z X N P c m R l c k l E J n F 1 b 3 Q 7 L C Z x d W 9 0 O 1 N h b G V z T 3 J k Z X J E Z X R h a W x J R C Z x d W 9 0 O y w m c X V v d D t P c m R l c l F 0 e S Z x d W 9 0 O y w m c X V v d D t Q c m 9 k d W N 0 S U Q m c X V v d D s s J n F 1 b 3 Q 7 T G l u Z V R v d G F s J n F 1 b 3 Q 7 X S I g L z 4 8 R W 5 0 c n k g V H l w Z T 0 i R m l s b E N v b H V t b l R 5 c G V z I i B W Y W x 1 Z T 0 i c 0 F n S U 1 B Z z g 9 I i A v P j x F b n R y e S B U e X B l P S J G a W x s T G F z d F V w Z G F 0 Z W Q i I F Z h b H V l P S J k M j A y N S 0 w N y 0 w O F Q y M j o y O D o x O S 4 4 M D g z O D Y 3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T 3 J k Z X J E Z X R h a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J E Z X R h a W w v Q W R 2 Z W 5 0 d X J l V 2 9 y a 3 M y M D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J E Z X R h a W w v U 2 F s Z X N f U 2 F s Z X N P c m R l c k R l d G F p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S G V h Z G V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T U 3 N 2 F m Y T Q t Z j I y M i 0 0 M m M 3 L T g y N m Q t N D M 3 N T V l Z m M 1 Y j I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M i w m c X V v d D t r Z X l D b 2 x 1 b W 5 O Y W 1 l c y Z x d W 9 0 O z p b J n F 1 b 3 Q 7 U 2 F s Z X N P c m R l c k l E J n F 1 b 3 Q 7 X S w m c X V v d D t x d W V y e V J l b G F 0 a W 9 u c 2 h p c H M m c X V v d D s 6 W 1 0 s J n F 1 b 3 Q 7 Y 2 9 s d W 1 u S W R l b n R p d G l l c y Z x d W 9 0 O z p b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1 N h b G V z T 3 J k Z X J J R C w w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T 3 J k Z X J E Y X R l L D J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E d W V E Y X R l L D N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a G l w R G F 0 Z S w 0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U 3 R h d H V z L D V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D d X N 0 b 2 1 l c k l E L D E w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U 2 F s Z X N Q Z X J z b 2 5 J R C w x M X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1 R l c n J p d G 9 y e U l E L D E y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U 3 V i V G 9 0 Y W w s M T l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U Y X h B b X Q s M j B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G c m V p Z 2 h 0 L D I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V G 9 0 Y W x E d W U s M j J 9 J n F 1 b 3 Q 7 X S w m c X V v d D t D b 2 x 1 b W 5 D b 3 V u d C Z x d W 9 0 O z o x M i w m c X V v d D t L Z X l D b 2 x 1 b W 5 O Y W 1 l c y Z x d W 9 0 O z p b J n F 1 b 3 Q 7 U 2 F s Z X N P c m R l c k l E J n F 1 b 3 Q 7 X S w m c X V v d D t D b 2 x 1 b W 5 J Z G V u d G l 0 a W V z J n F 1 b 3 Q 7 O l s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U 2 F s Z X N P c m R l c k l E L D B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P c m R l c k R h d G U s M n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0 R 1 Z U R h d G U s M 3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1 N o a X B E Y X R l L D R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d G F 0 d X M s N X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0 N 1 c 3 R v b W V y S U Q s M T B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Y W x l c 1 B l c n N v b k l E L D E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V G V y c m l 0 b 3 J 5 S U Q s M T J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d W J U b 3 R h b C w x O X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1 R h e E F t d C w y M H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0 Z y Z W l n a H Q s M j F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U b 3 R h b E R 1 Z S w y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N h b G V z T 3 J k Z X J J R C Z x d W 9 0 O y w m c X V v d D t P c m R l c k R h d G U m c X V v d D s s J n F 1 b 3 Q 7 R H V l R G F 0 Z S Z x d W 9 0 O y w m c X V v d D t T a G l w R G F 0 Z S Z x d W 9 0 O y w m c X V v d D t T d G F 0 d X M m c X V v d D s s J n F 1 b 3 Q 7 Q 3 V z d G 9 t Z X J J R C Z x d W 9 0 O y w m c X V v d D t T Y W x l c 1 B l c n N v b k l E J n F 1 b 3 Q 7 L C Z x d W 9 0 O 1 R l c n J p d G 9 y e U l E J n F 1 b 3 Q 7 L C Z x d W 9 0 O 1 N 1 Y l R v d G F s J n F 1 b 3 Q 7 L C Z x d W 9 0 O 1 R h e E F t d C Z x d W 9 0 O y w m c X V v d D t G c m V p Z 2 h 0 J n F 1 b 3 Q 7 L C Z x d W 9 0 O 1 R v d G F s R H V l J n F 1 b 3 Q 7 X S I g L z 4 8 R W 5 0 c n k g V H l w Z T 0 i R m l s b E N v b H V t b l R 5 c G V z I i B W Y W x 1 Z T 0 i c 0 F n Y 0 h C d z B D Q W d J U k V S R V I i I C 8 + P E V u d H J 5 I F R 5 c G U 9 I k Z p b G x M Y X N 0 V X B k Y X R l Z C I g V m F s d W U 9 I m Q y M D I 1 L T A 3 L T A 4 V D I y O j I 4 O j I 2 L j Q 2 O D Q z N D J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P c m R l c k h l Y W R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k h l Y W R l c i 9 B Z H Z l b n R 1 c m V X b 3 J r c z I w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k h l Y W R l c i 9 T Y W x l c 1 9 T Y W x l c 0 9 y Z G V y S G V h Z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g 1 O D Y 3 Z j d j L T R i N T Q t N D V l Y y 1 h M G J l L T N k Z j Z i N z U 0 M 2 E 4 Y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J n F 1 b 3 Q 7 U H J v Z H V j d E l E J n F 1 b 3 Q 7 X S w m c X V v d D t x d W V y e V J l b G F 0 a W 9 u c 2 h p c H M m c X V v d D s 6 W 1 0 s J n F 1 b 3 Q 7 Y 2 9 s d W 1 u S W R l b n R p d G l l c y Z x d W 9 0 O z p b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L n t Q c m 9 k d W N 0 S U Q s M H 0 m c X V v d D s s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L n t O Y W 1 l L D F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C 5 7 U H J v Z H V j d F N 1 Y m N h d G V n b 3 J 5 S U Q s M T h 9 J n F 1 b 3 Q 7 X S w m c X V v d D t D b 2 x 1 b W 5 D b 3 V u d C Z x d W 9 0 O z o z L C Z x d W 9 0 O 0 t l e U N v b H V t b k 5 h b W V z J n F 1 b 3 Q 7 O l s m c X V v d D t Q c m 9 k d W N 0 S U Q m c X V v d D t d L C Z x d W 9 0 O 0 N v b H V t b k l k Z W 5 0 a X R p Z X M m c X V v d D s 6 W y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C 5 7 U H J v Z H V j d E l E L D B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C 5 7 T m F t Z S w x f S Z x d W 9 0 O y w m c X V v d D t T Z X J 2 Z X I u R G F 0 Y W J h c 2 V c X C 8 y L 1 N R T C 9 k Z X N r d G 9 w L T c 2 Y T U 0 c T F c X F x c c 3 F s Z X h w c m V z c z t B Z H Z l b n R 1 c m V X b 3 J r c z I w M T I v U H J v Z H V j d G l v b i 9 Q c m 9 k d W N 0 a W 9 u L l B y b 2 R 1 Y 3 Q u e 1 B y b 2 R 1 Y 3 R T d W J j Y X R l Z 2 9 y e U l E L D E 4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U H J v Z H V j d E l E J n F 1 b 3 Q 7 L C Z x d W 9 0 O 1 B y b 2 R 1 Y 3 Q g T m F t Z S Z x d W 9 0 O y w m c X V v d D t Q c m 9 k d W N 0 U 3 V i Y 2 F 0 Z W d v c n l J R C Z x d W 9 0 O 1 0 i I C 8 + P E V u d H J 5 I F R 5 c G U 9 I k Z p b G x D b 2 x 1 b W 5 U e X B l c y I g V m F s d W U 9 I n N B Z 1 l D I i A v P j x F b n R y e S B U e X B l P S J G a W x s T G F z d F V w Z G F 0 Z W Q i I F Z h b H V l P S J k M j A y N S 0 w N y 0 w O F Q y M j o y O D o z M S 4 y M z E 0 N D g y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F k d m V u d H V y Z V d v c m t z M j A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H J v Z H V j d G l v b l 9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Q Z X J z b 2 4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O D U 4 N T Y 4 M i 1 k Y W M 2 L T Q 0 O D Q t Y T c w Z S 0 3 N G Q w M T J j N z A 5 Z m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0 J 1 c 2 l u Z X N z R W 5 0 a X R 5 S U Q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c 2 Y T U 0 c T F c X F x c c 3 F s Z X h w c m V z c z t B Z H Z l b n R 1 c m V X b 3 J r c z I w M T I v U 2 F s Z X M v U 2 F s Z X M u U 2 F s Z X N Q Z X J z b 2 4 u e 0 J 1 c 2 l u Z X N z R W 5 0 a X R 5 S U Q s M H 0 m c X V v d D s s J n F 1 b 3 Q 7 U 2 V y d m V y L k R h d G F i Y X N l X F w v M i 9 T U U w v Z G V z a 3 R v c C 0 3 N m E 1 N H E x X F x c X H N x b G V 4 c H J l c 3 M 7 Q W R 2 Z W 5 0 d X J l V 2 9 y a 3 M y M D E y L 1 N h b G V z L 1 N h b G V z L l N h b G V z U G V y c 2 9 u L n t U Z X J y a X R v c n l J R C w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Q Z X J z b 2 4 u e 1 N h b G V z W V R E L D V 9 J n F 1 b 3 Q 7 X S w m c X V v d D t D b 2 x 1 b W 5 D b 3 V u d C Z x d W 9 0 O z o z L C Z x d W 9 0 O 0 t l e U N v b H V t b k 5 h b W V z J n F 1 b 3 Q 7 O l s m c X V v d D t C d X N p b m V z c 0 V u d G l 0 e U l E J n F 1 b 3 Q 7 X S w m c X V v d D t D b 2 x 1 b W 5 J Z G V u d G l 0 a W V z J n F 1 b 3 Q 7 O l s m c X V v d D t T Z X J 2 Z X I u R G F 0 Y W J h c 2 V c X C 8 y L 1 N R T C 9 k Z X N r d G 9 w L T c 2 Y T U 0 c T F c X F x c c 3 F s Z X h w c m V z c z t B Z H Z l b n R 1 c m V X b 3 J r c z I w M T I v U 2 F s Z X M v U 2 F s Z X M u U 2 F s Z X N Q Z X J z b 2 4 u e 0 J 1 c 2 l u Z X N z R W 5 0 a X R 5 S U Q s M H 0 m c X V v d D s s J n F 1 b 3 Q 7 U 2 V y d m V y L k R h d G F i Y X N l X F w v M i 9 T U U w v Z G V z a 3 R v c C 0 3 N m E 1 N H E x X F x c X H N x b G V 4 c H J l c 3 M 7 Q W R 2 Z W 5 0 d X J l V 2 9 y a 3 M y M D E y L 1 N h b G V z L 1 N h b G V z L l N h b G V z U G V y c 2 9 u L n t U Z X J y a X R v c n l J R C w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Q Z X J z b 2 4 u e 1 N h b G V z W V R E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C d X N p b m V z c 0 V u d G l 0 e U l E J n F 1 b 3 Q 7 L C Z x d W 9 0 O 1 R l c n J p d G 9 y e U l E J n F 1 b 3 Q 7 L C Z x d W 9 0 O 1 N h b G V z W V R E J n F 1 b 3 Q 7 X S I g L z 4 8 R W 5 0 c n k g V H l w Z T 0 i R m l s b E N v b H V t b l R 5 c G V z I i B W Y W x 1 Z T 0 i c 0 F n S V I i I C 8 + P E V u d H J 5 I F R 5 c G U 9 I k Z p b G x M Y X N 0 V X B k Y X R l Z C I g V m F s d W U 9 I m Q y M D I 1 L T A 3 L T A 4 V D I y O j I 4 O j U w L j g x N j Q w M T Z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U y M F B l c n N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B l c n N v b i 9 B Z H Z l b n R 1 c m V X b 3 J r c z I w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B l c n N v b i 9 T Y W x l c 1 9 T Y W x l c 1 B l c n N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J b n Z l b n R v c n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Y z k 0 N j J m M i 0 w N T I 5 L T R l N 2 E t Y m I 0 Y y 1 i O D N k M j l l N D g y N G U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R d W V y e U d y b 3 V w S U Q i I F Z h b H V l P S J z Z W E w M T Y 5 N m E t M m U 5 Y S 0 0 M 2 R k L T h j O G Y t M m F j Y j d j N z c 2 Z T l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D h U M j I 6 M j U 6 N D M u N z E 1 O T Y 2 M l o i I C 8 + P E V u d H J 5 I F R 5 c G U 9 I k Z p b G x D b 2 x 1 b W 5 U e X B l c y I g V m F s d W U 9 I n N B Z 3 d N I i A v P j x F b n R y e S B U e X B l P S J G a W x s Q 2 9 s d W 1 u T m F t Z X M i I F Z h b H V l P S J z W y Z x d W 9 0 O 1 B y b 2 R 1 Y 3 R J R C Z x d W 9 0 O y w m c X V v d D t R d W F u d G l 0 e S Z x d W 9 0 O y w m c X V v d D t M b 2 N h d G l v b k l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J n F 1 b 3 Q 7 U H J v Z H V j d E l E J n F 1 b 3 Q 7 L C Z x d W 9 0 O 0 x v Y 2 F 0 a W 9 u S U Q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c 2 Y T U 0 c T F c X F x c c 3 F s Z X h w c m V z c z t B Z H Z l b n R 1 c m V X b 3 J r c z I w M T I v U H J v Z H V j d G l v b i 9 Q c m 9 k d W N 0 a W 9 u L l B y b 2 R 1 Y 3 R J b n Z l b n R v c n k u e 1 B y b 2 R 1 Y 3 R J R C w w f S Z x d W 9 0 O y w m c X V v d D t T Z X J 2 Z X I u R G F 0 Y W J h c 2 V c X C 8 y L 1 N R T C 9 k Z X N r d G 9 w L T c 2 Y T U 0 c T F c X F x c c 3 F s Z X h w c m V z c z t B Z H Z l b n R 1 c m V X b 3 J r c z I w M T I v U H J v Z H V j d G l v b i 9 Q c m 9 k d W N 0 a W 9 u L l B y b 2 R 1 Y 3 R J b n Z l b n R v c n k u e 1 F 1 Y W 5 0 a X R 5 L D R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E l u d m V u d G 9 y e S 5 7 T G 9 j Y X R p b 2 5 J R C w x f S Z x d W 9 0 O 1 0 s J n F 1 b 3 Q 7 Q 2 9 s d W 1 u Q 2 9 1 b n Q m c X V v d D s 6 M y w m c X V v d D t L Z X l D b 2 x 1 b W 5 O Y W 1 l c y Z x d W 9 0 O z p b J n F 1 b 3 Q 7 U H J v Z H V j d E l E J n F 1 b 3 Q 7 L C Z x d W 9 0 O 0 x v Y 2 F 0 a W 9 u S U Q m c X V v d D t d L C Z x d W 9 0 O 0 N v b H V t b k l k Z W 5 0 a X R p Z X M m c X V v d D s 6 W y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E l u d m V u d G 9 y e S 5 7 U H J v Z H V j d E l E L D B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E l u d m V u d G 9 y e S 5 7 U X V h b n R p d H k s N H 0 m c X V v d D s s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S W 5 2 Z W 5 0 b 3 J 5 L n t M b 2 N h d G l v b k l E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9 k d W N 0 J T I w S W 5 2 Z W 5 0 b 3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J b n Z l b n R v c n k v Q W R 2 Z W 5 0 d X J l V 2 9 y a 3 M y M D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E l u d m V u d G 9 y e S 9 Q c m 9 k d W N 0 a W 9 u X 1 B y b 2 R 1 Y 3 R J b n Z l b n R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F R l c n J p d G 9 y e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4 M m M x N D g 1 L T Z j N j E t N D U x Z S 0 5 M m I x L T k 4 N m R m N 2 Y 1 Z D A 2 Z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J n F 1 b 3 Q 7 V G V y c m l 0 b 3 J 5 S U Q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c 2 Y T U 0 c T F c X F x c c 3 F s Z X h w c m V z c z t B Z H Z l b n R 1 c m V X b 3 J r c z I w M T I v U 2 F s Z X M v U 2 F s Z X M u U 2 F s Z X N U Z X J y a X R v c n k u e 1 R l c n J p d G 9 y e U l E L D B 9 J n F 1 b 3 Q 7 L C Z x d W 9 0 O 1 N l c n Z l c i 5 E Y X R h Y m F z Z V x c L z I v U 1 F M L 2 R l c 2 t 0 b 3 A t N z Z h N T R x M V x c X F x z c W x l e H B y Z X N z O 0 F k d m V u d H V y Z V d v c m t z M j A x M i 9 T Y W x l c y 9 T Y W x l c y 5 T Y W x l c 1 R l c n J p d G 9 y e S 5 7 T m F t Z S w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U Z X J y a X R v c n k u e 1 N h b G V z W V R E L D R 9 J n F 1 b 3 Q 7 X S w m c X V v d D t D b 2 x 1 b W 5 D b 3 V u d C Z x d W 9 0 O z o z L C Z x d W 9 0 O 0 t l e U N v b H V t b k 5 h b W V z J n F 1 b 3 Q 7 O l s m c X V v d D t U Z X J y a X R v c n l J R C Z x d W 9 0 O 1 0 s J n F 1 b 3 Q 7 Q 2 9 s d W 1 u S W R l b n R p d G l l c y Z x d W 9 0 O z p b J n F 1 b 3 Q 7 U 2 V y d m V y L k R h d G F i Y X N l X F w v M i 9 T U U w v Z G V z a 3 R v c C 0 3 N m E 1 N H E x X F x c X H N x b G V 4 c H J l c 3 M 7 Q W R 2 Z W 5 0 d X J l V 2 9 y a 3 M y M D E y L 1 N h b G V z L 1 N h b G V z L l N h b G V z V G V y c m l 0 b 3 J 5 L n t U Z X J y a X R v c n l J R C w w f S Z x d W 9 0 O y w m c X V v d D t T Z X J 2 Z X I u R G F 0 Y W J h c 2 V c X C 8 y L 1 N R T C 9 k Z X N r d G 9 w L T c 2 Y T U 0 c T F c X F x c c 3 F s Z X h w c m V z c z t B Z H Z l b n R 1 c m V X b 3 J r c z I w M T I v U 2 F s Z X M v U 2 F s Z X M u U 2 F s Z X N U Z X J y a X R v c n k u e 0 5 h b W U s M X 0 m c X V v d D s s J n F 1 b 3 Q 7 U 2 V y d m V y L k R h d G F i Y X N l X F w v M i 9 T U U w v Z G V z a 3 R v c C 0 3 N m E 1 N H E x X F x c X H N x b G V 4 c H J l c 3 M 7 Q W R 2 Z W 5 0 d X J l V 2 9 y a 3 M y M D E y L 1 N h b G V z L 1 N h b G V z L l N h b G V z V G V y c m l 0 b 3 J 5 L n t T Y W x l c 1 l U R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V G V y c m l 0 b 3 J 5 S U Q m c X V v d D s s J n F 1 b 3 Q 7 V G V y c m l 0 b 3 J 5 I E 5 h b W U m c X V v d D s s J n F 1 b 3 Q 7 U 2 F s Z X N Z V E Q m c X V v d D t d I i A v P j x F b n R y e S B U e X B l P S J G a W x s Q 2 9 s d W 1 u V H l w Z X M i I F Z h b H V l P S J z Q W d Z U i I g L z 4 8 R W 5 0 c n k g V H l w Z T 0 i R m l s b E x h c 3 R V c G R h d G V k I i B W Y W x 1 Z T 0 i Z D I w M j U t M D c t M D h U M j I 6 M j k 6 M D c u O D A z M T Q w M 1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J T I w V G V y c m l 0 b 3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V G V y c m l 0 b 3 J 5 L 0 F k d m V u d H V y Z V d v c m t z M j A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V G V y c m l 0 b 3 J 5 L 1 N h b G V z X 1 N h b G V z V G V y c m l 0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0 Z W d v c n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T k 3 O G R i Y y 0 0 M j R l L T R i Z T Q t O W Q 0 O S 0 0 Z m F i M m Y 0 N W E 3 Z j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B y b 2 R 1 Y 3 R D Y X R l Z 2 9 y e U l E J n F 1 b 3 Q 7 X S w m c X V v d D t x d W V y e V J l b G F 0 a W 9 u c 2 h p c H M m c X V v d D s 6 W 1 0 s J n F 1 b 3 Q 7 Y 2 9 s d W 1 u S W R l b n R p d G l l c y Z x d W 9 0 O z p b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Q 2 F 0 Z W d v c n k u e 1 B y b 2 R 1 Y 3 R D Y X R l Z 2 9 y e U l E L D B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E N h d G V n b 3 J 5 L n t O Y W 1 l L D F 9 J n F 1 b 3 Q 7 X S w m c X V v d D t D b 2 x 1 b W 5 D b 3 V u d C Z x d W 9 0 O z o y L C Z x d W 9 0 O 0 t l e U N v b H V t b k 5 h b W V z J n F 1 b 3 Q 7 O l s m c X V v d D t Q c m 9 k d W N 0 Q 2 F 0 Z W d v c n l J R C Z x d W 9 0 O 1 0 s J n F 1 b 3 Q 7 Q 2 9 s d W 1 u S W R l b n R p d G l l c y Z x d W 9 0 O z p b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Q 2 F 0 Z W d v c n k u e 1 B y b 2 R 1 Y 3 R D Y X R l Z 2 9 y e U l E L D B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E N h d G V n b 3 J 5 L n t O Y W 1 l L D F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Q c m 9 k d W N 0 Q 2 F 0 Z W d v c n l J R C Z x d W 9 0 O y w m c X V v d D t D Y X R l Z 2 9 y e S B O Y W 1 l J n F 1 b 3 Q 7 X S I g L z 4 8 R W 5 0 c n k g V H l w Z T 0 i R m l s b E N v b H V t b l R 5 c G V z I i B W Y W x 1 Z T 0 i c 0 F n W T 0 i I C 8 + P E V u d H J 5 I F R 5 c G U 9 I k Z p b G x M Y X N 0 V X B k Y X R l Z C I g V m F s d W U 9 I m Q y M D I 1 L T A 3 L T A 4 V D I y O j I 4 O j M 4 L j g 3 M z M 2 N j l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D Y X R l Z 2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X R l Z 2 9 y e S 9 B Z H Z l b n R 1 c m V X b 3 J r c z I w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X R l Z 2 9 y e S 9 Q c m 9 k d W N 0 a W 9 u X 1 B y b 2 R 1 Y 3 R D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d G V n b 3 J 5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X R l Z 2 9 y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1 Y m N h d G V n b 3 J 5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D U w Y z N i Y T g t N D V j Z S 0 0 N T I 0 L T h l Z W U t M W Y y Z m I 0 N G Y 0 M z R l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Q c m 9 k d W N 0 U 3 V i Y 2 F 0 Z W d v c n l J R C Z x d W 9 0 O 1 0 s J n F 1 b 3 Q 7 c X V l c n l S Z W x h d G l v b n N o a X B z J n F 1 b 3 Q 7 O l t d L C Z x d W 9 0 O 2 N v b H V t b k l k Z W 5 0 a X R p Z X M m c X V v d D s 6 W y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F N 1 Y m N h d G V n b 3 J 5 L n t Q c m 9 k d W N 0 U 3 V i Y 2 F 0 Z W d v c n l J R C w w f S Z x d W 9 0 O y w m c X V v d D t T Z X J 2 Z X I u R G F 0 Y W J h c 2 V c X C 8 y L 1 N R T C 9 k Z X N r d G 9 w L T c 2 Y T U 0 c T F c X F x c c 3 F s Z X h w c m V z c z t B Z H Z l b n R 1 c m V X b 3 J r c z I w M T I v U H J v Z H V j d G l v b i 9 Q c m 9 k d W N 0 a W 9 u L l B y b 2 R 1 Y 3 R T d W J j Y X R l Z 2 9 y e S 5 7 U H J v Z H V j d E N h d G V n b 3 J 5 S U Q s M X 0 m c X V v d D s s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U 3 V i Y 2 F 0 Z W d v c n k u e 0 5 h b W U s M n 0 m c X V v d D t d L C Z x d W 9 0 O 0 N v b H V t b k N v d W 5 0 J n F 1 b 3 Q 7 O j M s J n F 1 b 3 Q 7 S 2 V 5 Q 2 9 s d W 1 u T m F t Z X M m c X V v d D s 6 W y Z x d W 9 0 O 1 B y b 2 R 1 Y 3 R T d W J j Y X R l Z 2 9 y e U l E J n F 1 b 3 Q 7 X S w m c X V v d D t D b 2 x 1 b W 5 J Z G V u d G l 0 a W V z J n F 1 b 3 Q 7 O l s m c X V v d D t T Z X J 2 Z X I u R G F 0 Y W J h c 2 V c X C 8 y L 1 N R T C 9 k Z X N r d G 9 w L T c 2 Y T U 0 c T F c X F x c c 3 F s Z X h w c m V z c z t B Z H Z l b n R 1 c m V X b 3 J r c z I w M T I v U H J v Z H V j d G l v b i 9 Q c m 9 k d W N 0 a W 9 u L l B y b 2 R 1 Y 3 R T d W J j Y X R l Z 2 9 y e S 5 7 U H J v Z H V j d F N 1 Y m N h d G V n b 3 J 5 S U Q s M H 0 m c X V v d D s s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U 3 V i Y 2 F 0 Z W d v c n k u e 1 B y b 2 R 1 Y 3 R D Y X R l Z 2 9 y e U l E L D F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F N 1 Y m N h d G V n b 3 J 5 L n t O Y W 1 l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Q c m 9 k d W N 0 U 3 V i Y 2 F 0 Z W d v c n l J R C Z x d W 9 0 O y w m c X V v d D t Q c m 9 k d W N 0 Q 2 F 0 Z W d v c n l J R C Z x d W 9 0 O y w m c X V v d D t T d W I g Y 2 F 0 Z W d v c n k g T m F t Z S Z x d W 9 0 O 1 0 i I C 8 + P E V u d H J 5 I F R 5 c G U 9 I k Z p b G x D b 2 x 1 b W 5 U e X B l c y I g V m F s d W U 9 I n N B Z 0 l H I i A v P j x F b n R y e S B U e X B l P S J G a W x s T G F z d F V w Z G F 0 Z W Q i I F Z h b H V l P S J k M j A y N S 0 w N y 0 w O F Q y M j o y O T o x O S 4 z M D g w N z g 0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3 V i Y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V i Y 2 F 0 Z W d v c n k v Q W R 2 Z W 5 0 d X J l V 2 9 y a 3 M y M D E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V i Y 2 F 0 Z W d v c n k v U H J v Z H V j d G l v b l 9 Q c m 9 k d W N 0 U 3 V i Y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W J j Y X R l Z 2 9 y e S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U Z X J y a X R v c n k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S G V h Z G V y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c m R l c k R l d G F p b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d G V n b 3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U Z X J y a X R v c n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W J j Y X R l Z 2 9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U G V y c 2 9 u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S W 5 2 Z W 5 0 b 3 J 5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J T I w T 3 J k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T d i Y T g 5 Z C 1 i M m M 4 L T R j Z m Y t Y T Q 0 O S 0 y Z j E z O T k y N D Q 0 O D k i I C 8 + P E V u d H J 5 I F R 5 c G U 9 I l F 1 Z X J 5 R 3 J v d X B J R C I g V m F s d W U 9 I n N l Y T A x N j k 2 Y S 0 y Z T l h L T Q z Z G Q t O G M 4 Z i 0 y Y W N i N 2 M 3 N z Z l O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y M T M x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w O F Q y M j o y N T o 0 M y 4 3 M D A z M T k 0 W i I g L z 4 8 R W 5 0 c n k g V H l w Z T 0 i R m l s b E N v b H V t b l R 5 c G V z I i B W Y W x 1 Z T 0 i c 0 F n Y 0 h C d z B D Q W d J U k V S R V J B Z 3 d D R H c 9 P S I g L z 4 8 R W 5 0 c n k g V H l w Z T 0 i R m l s b E N v b H V t b k 5 h b W V z I i B W Y W x 1 Z T 0 i c 1 s m c X V v d D t T Y W x l c 0 9 y Z G V y S U Q m c X V v d D s s J n F 1 b 3 Q 7 T 3 J k Z X J E Y X R l J n F 1 b 3 Q 7 L C Z x d W 9 0 O 0 R 1 Z U R h d G U m c X V v d D s s J n F 1 b 3 Q 7 U 2 h p c E R h d G U m c X V v d D s s J n F 1 b 3 Q 7 U 3 R h d H V z J n F 1 b 3 Q 7 L C Z x d W 9 0 O 0 N 1 c 3 R v b W V y S U Q m c X V v d D s s J n F 1 b 3 Q 7 U 2 F s Z X N Q Z X J z b 2 5 J R C Z x d W 9 0 O y w m c X V v d D t U Z X J y a X R v c n l J R C Z x d W 9 0 O y w m c X V v d D t T d W J U b 3 R h b C Z x d W 9 0 O y w m c X V v d D t U Y X h B b X Q m c X V v d D s s J n F 1 b 3 Q 7 R n J l a W d o d C Z x d W 9 0 O y w m c X V v d D t U b 3 R h b E R 1 Z S Z x d W 9 0 O y w m c X V v d D t T Y W x l c 0 9 y Z G V y R G V 0 Y W l s S U Q m c X V v d D s s J n F 1 b 3 Q 7 T 3 J k Z X J R d H k m c X V v d D s s J n F 1 b 3 Q 7 U H J v Z H V j d E l E J n F 1 b 3 Q 7 L C Z x d W 9 0 O 0 x p b m V U b 3 R h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U 2 F s Z X N P c m R l c k l E L D B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P c m R l c k R h d G U s M n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0 R 1 Z U R h d G U s M 3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1 N o a X B E Y X R l L D R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d G F 0 d X M s N X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0 N 1 c 3 R v b W V y S U Q s M T B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Y W x l c 1 B l c n N v b k l E L D E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V G V y c m l 0 b 3 J 5 S U Q s M T J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d W J U b 3 R h b C w x O X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1 R h e E F t d C w y M H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0 Z y Z W l n a H Q s M j F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U b 3 R h b E R 1 Z S w y M n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E Z X R h a W w u e 1 N h b G V z T 3 J k Z X J E Z X R h a W x J R C w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R l d G F p b C 5 7 T 3 J k Z X J R d H k s M 3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E Z X R h a W w u e 1 B y b 2 R 1 Y 3 R J R C w 0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R l d G F p b C 5 7 T G l u Z V R v d G F s L D h 9 J n F 1 b 3 Q 7 X S w m c X V v d D t D b 2 x 1 b W 5 D b 3 V u d C Z x d W 9 0 O z o x N i w m c X V v d D t L Z X l D b 2 x 1 b W 5 O Y W 1 l c y Z x d W 9 0 O z p b X S w m c X V v d D t D b 2 x 1 b W 5 J Z G V u d G l 0 a W V z J n F 1 b 3 Q 7 O l s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U 2 F s Z X N P c m R l c k l E L D B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P c m R l c k R h d G U s M n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0 R 1 Z U R h d G U s M 3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1 N o a X B E Y X R l L D R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d G F 0 d X M s N X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0 N 1 c 3 R v b W V y S U Q s M T B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Y W x l c 1 B l c n N v b k l E L D E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h l Y W R l c i 5 7 V G V y c m l 0 b 3 J 5 S U Q s M T J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T d W J U b 3 R h b C w x O X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1 R h e E F t d C w y M H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I Z W F k Z X I u e 0 Z y Z W l n a H Q s M j F 9 J n F 1 b 3 Q 7 L C Z x d W 9 0 O 1 N l c n Z l c i 5 E Y X R h Y m F z Z V x c L z I v U 1 F M L 2 R l c 2 t 0 b 3 A t N z Z h N T R x M V x c X F x z c W x l e H B y Z X N z O 0 F k d m V u d H V y Z V d v c m t z M j A x M i 9 T Y W x l c y 9 T Y W x l c y 5 T Y W x l c 0 9 y Z G V y S G V h Z G V y L n t U b 3 R h b E R 1 Z S w y M n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E Z X R h a W w u e 1 N h b G V z T 3 J k Z X J E Z X R h a W x J R C w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R l d G F p b C 5 7 T 3 J k Z X J R d H k s M 3 0 m c X V v d D s s J n F 1 b 3 Q 7 U 2 V y d m V y L k R h d G F i Y X N l X F w v M i 9 T U U w v Z G V z a 3 R v c C 0 3 N m E 1 N H E x X F x c X H N x b G V 4 c H J l c 3 M 7 Q W R 2 Z W 5 0 d X J l V 2 9 y a 3 M y M D E y L 1 N h b G V z L 1 N h b G V z L l N h b G V z T 3 J k Z X J E Z X R h a W w u e 1 B y b 2 R 1 Y 3 R J R C w 0 f S Z x d W 9 0 O y w m c X V v d D t T Z X J 2 Z X I u R G F 0 Y W J h c 2 V c X C 8 y L 1 N R T C 9 k Z X N r d G 9 w L T c 2 Y T U 0 c T F c X F x c c 3 F s Z X h w c m V z c z t B Z H Z l b n R 1 c m V X b 3 J r c z I w M T I v U 2 F s Z X M v U 2 F s Z X M u U 2 F s Z X N P c m R l c k R l d G F p b C 5 7 T G l u Z V R v d G F s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J T I w T 3 J k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C U y M E 9 y Z G V y L 0 V 4 c G F u Z G V k J T I w T 3 J k Z X J E Z X R h a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Q c m 9 k d W N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m V h N j k x M z E t N T F j M S 0 0 N W E 0 L W J k N 2 E t N m Q 1 M D g 0 N D Z j O W U 4 I i A v P j x F b n R y e S B U e X B l P S J R d W V y e U d y b 3 V w S U Q i I F Z h b H V l P S J z Z W E w M T Y 5 N m E t M m U 5 Y S 0 0 M 2 R k L T h j O G Y t M m F j Y j d j N z c 2 Z T l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D h U M j I 6 M j U 6 N D M u N z A w M z E 5 N F o i I C 8 + P E V u d H J 5 I F R 5 c G U 9 I k Z p b G x D b 2 x 1 b W 5 U e X B l c y I g V m F s d W U 9 I n N B Z 1 l D Q m d J R y I g L z 4 8 R W 5 0 c n k g V H l w Z T 0 i R m l s b E N v b H V t b k 5 h b W V z I i B W Y W x 1 Z T 0 i c 1 s m c X V v d D t Q c m 9 k d W N 0 Q 2 F 0 Z W d v c n l J R C Z x d W 9 0 O y w m c X V v d D t D Y X R l Z 2 9 y e S B O Y W 1 l J n F 1 b 3 Q 7 L C Z x d W 9 0 O 1 B y b 2 R 1 Y 3 R T d W J j Y X R l Z 2 9 y e U l E J n F 1 b 3 Q 7 L C Z x d W 9 0 O 1 N 1 Y i B j Y X R l Z 2 9 y e S B O Y W 1 l J n F 1 b 3 Q 7 L C Z x d W 9 0 O 1 B y b 2 R 1 Y 3 R J R C Z x d W 9 0 O y w m c X V v d D t Q c m 9 k d W N 0 I E 5 h b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c 2 Y T U 0 c T F c X F x c c 3 F s Z X h w c m V z c z t B Z H Z l b n R 1 c m V X b 3 J r c z I w M T I v U H J v Z H V j d G l v b i 9 Q c m 9 k d W N 0 a W 9 u L l B y b 2 R 1 Y 3 R D Y X R l Z 2 9 y e S 5 7 U H J v Z H V j d E N h d G V n b 3 J 5 S U Q s M H 0 m c X V v d D s s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Q 2 F 0 Z W d v c n k u e 0 5 h b W U s M X 0 m c X V v d D s s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U 3 V i Y 2 F 0 Z W d v c n k u e 1 B y b 2 R 1 Y 3 R T d W J j Y X R l Z 2 9 y e U l E L D B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F N 1 Y m N h d G V n b 3 J 5 L n t O Y W 1 l L D J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C 5 7 U H J v Z H V j d E l E L D B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C 5 7 T m F t Z S w x f S Z x d W 9 0 O 1 0 s J n F 1 b 3 Q 7 Q 2 9 s d W 1 u Q 2 9 1 b n Q m c X V v d D s 6 N i w m c X V v d D t L Z X l D b 2 x 1 b W 5 O Y W 1 l c y Z x d W 9 0 O z p b X S w m c X V v d D t D b 2 x 1 b W 5 J Z G V u d G l 0 a W V z J n F 1 b 3 Q 7 O l s m c X V v d D t T Z X J 2 Z X I u R G F 0 Y W J h c 2 V c X C 8 y L 1 N R T C 9 k Z X N r d G 9 w L T c 2 Y T U 0 c T F c X F x c c 3 F s Z X h w c m V z c z t B Z H Z l b n R 1 c m V X b 3 J r c z I w M T I v U H J v Z H V j d G l v b i 9 Q c m 9 k d W N 0 a W 9 u L l B y b 2 R 1 Y 3 R D Y X R l Z 2 9 y e S 5 7 U H J v Z H V j d E N h d G V n b 3 J 5 S U Q s M H 0 m c X V v d D s s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Q 2 F 0 Z W d v c n k u e 0 5 h b W U s M X 0 m c X V v d D s s J n F 1 b 3 Q 7 U 2 V y d m V y L k R h d G F i Y X N l X F w v M i 9 T U U w v Z G V z a 3 R v c C 0 3 N m E 1 N H E x X F x c X H N x b G V 4 c H J l c 3 M 7 Q W R 2 Z W 5 0 d X J l V 2 9 y a 3 M y M D E y L 1 B y b 2 R 1 Y 3 R p b 2 4 v U H J v Z H V j d G l v b i 5 Q c m 9 k d W N 0 U 3 V i Y 2 F 0 Z W d v c n k u e 1 B y b 2 R 1 Y 3 R T d W J j Y X R l Z 2 9 y e U l E L D B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F N 1 Y m N h d G V n b 3 J 5 L n t O Y W 1 l L D J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C 5 7 U H J v Z H V j d E l E L D B 9 J n F 1 b 3 Q 7 L C Z x d W 9 0 O 1 N l c n Z l c i 5 E Y X R h Y m F z Z V x c L z I v U 1 F M L 2 R l c 2 t 0 b 3 A t N z Z h N T R x M V x c X F x z c W x l e H B y Z X N z O 0 F k d m V u d H V y Z V d v c m t z M j A x M i 9 Q c m 9 k d W N 0 a W 9 u L 1 B y b 2 R 1 Y 3 R p b 2 4 u U H J v Z H V j d C 5 7 T m F t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J T I w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Q c m 9 k d W N 0 L 0 V 4 c G F u Z G V k J T I w U 3 V i Y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Q c m 9 k d W N 0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0 l M j B Q c m 9 k d W N 0 L 0 V 4 c G F u Z G V k J T I w U H J v Z H V j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S U y M F R l c n J p d G 9 y e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k Y 2 U 3 M m N l L W J h M W M t N D Q 5 N C 0 4 N j A x L W F l Z G Q w O T Y y Z D Y z O C I g L z 4 8 R W 5 0 c n k g V H l w Z T 0 i U X V l c n l H c m 9 1 c E l E I i B W Y W x 1 Z T 0 i c 2 V h M D E 2 O T Z h L T J l O W E t N D N k Z C 0 4 Y z h m L T J h Y 2 I 3 Y z c 3 N m U 5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D h U M j I 6 M j U 6 N D M u N z A w M z E 5 N F o i I C 8 + P E V u d H J 5 I F R 5 c G U 9 I k Z p b G x D b 2 x 1 b W 5 U e X B l c y I g V m F s d W U 9 I n N B Z 1 l S I i A v P j x F b n R y e S B U e X B l P S J G a W x s Q 2 9 s d W 1 u T m F t Z X M i I F Z h b H V l P S J z W y Z x d W 9 0 O 1 R l c n J p d G 9 y e U l E J n F 1 b 3 Q 7 L C Z x d W 9 0 O 1 R l c n J p d G 9 y e S B O Y W 1 l J n F 1 b 3 Q 7 L C Z x d W 9 0 O 1 N h b G V z W V R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J n F 1 b 3 Q 7 V G V y c m l 0 b 3 J 5 S U Q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T c 2 Y T U 0 c T F c X F x c c 3 F s Z X h w c m V z c z t B Z H Z l b n R 1 c m V X b 3 J r c z I w M T I v U 2 F s Z X M v U 2 F s Z X M u U 2 F s Z X N U Z X J y a X R v c n k u e 1 R l c n J p d G 9 y e U l E L D B 9 J n F 1 b 3 Q 7 L C Z x d W 9 0 O 1 N l c n Z l c i 5 E Y X R h Y m F z Z V x c L z I v U 1 F M L 2 R l c 2 t 0 b 3 A t N z Z h N T R x M V x c X F x z c W x l e H B y Z X N z O 0 F k d m V u d H V y Z V d v c m t z M j A x M i 9 T Y W x l c y 9 T Y W x l c y 5 T Y W x l c 1 R l c n J p d G 9 y e S 5 7 T m F t Z S w x f S Z x d W 9 0 O y w m c X V v d D t T Z X J 2 Z X I u R G F 0 Y W J h c 2 V c X C 8 y L 1 N R T C 9 k Z X N r d G 9 w L T c 2 Y T U 0 c T F c X F x c c 3 F s Z X h w c m V z c z t B Z H Z l b n R 1 c m V X b 3 J r c z I w M T I v U 2 F s Z X M v U 2 F s Z X M u U 2 F s Z X N U Z X J y a X R v c n k u e 1 N h b G V z W V R E L D R 9 J n F 1 b 3 Q 7 X S w m c X V v d D t D b 2 x 1 b W 5 D b 3 V u d C Z x d W 9 0 O z o z L C Z x d W 9 0 O 0 t l e U N v b H V t b k 5 h b W V z J n F 1 b 3 Q 7 O l s m c X V v d D t U Z X J y a X R v c n l J R C Z x d W 9 0 O 1 0 s J n F 1 b 3 Q 7 Q 2 9 s d W 1 u S W R l b n R p d G l l c y Z x d W 9 0 O z p b J n F 1 b 3 Q 7 U 2 V y d m V y L k R h d G F i Y X N l X F w v M i 9 T U U w v Z G V z a 3 R v c C 0 3 N m E 1 N H E x X F x c X H N x b G V 4 c H J l c 3 M 7 Q W R 2 Z W 5 0 d X J l V 2 9 y a 3 M y M D E y L 1 N h b G V z L 1 N h b G V z L l N h b G V z V G V y c m l 0 b 3 J 5 L n t U Z X J y a X R v c n l J R C w w f S Z x d W 9 0 O y w m c X V v d D t T Z X J 2 Z X I u R G F 0 Y W J h c 2 V c X C 8 y L 1 N R T C 9 k Z X N r d G 9 w L T c 2 Y T U 0 c T F c X F x c c 3 F s Z X h w c m V z c z t B Z H Z l b n R 1 c m V X b 3 J r c z I w M T I v U 2 F s Z X M v U 2 F s Z X M u U 2 F s Z X N U Z X J y a X R v c n k u e 0 5 h b W U s M X 0 m c X V v d D s s J n F 1 b 3 Q 7 U 2 V y d m V y L k R h d G F i Y X N l X F w v M i 9 T U U w v Z G V z a 3 R v c C 0 3 N m E 1 N H E x X F x c X H N x b G V 4 c H J l c 3 M 7 Q W R 2 Z W 5 0 d X J l V 2 9 y a 3 M y M D E y L 1 N h b G V z L 1 N h b G V z L l N h b G V z V G V y c m l 0 b 3 J 5 L n t T Y W x l c 1 l U R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J T I w V G V y c m l 0 b 3 J 5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7 V 5 M W c D C r R I r p 4 V j f U 2 Z t A A A A A A I A A A A A A B B m A A A A A Q A A I A A A A P F s 9 F o 4 Z W G e 3 R l 9 s y R h G n 6 L v f r r 4 N J r 8 u M u P M 2 1 7 F n J A A A A A A 6 A A A A A A g A A I A A A A D 7 4 r g Q N p g m b W j 2 v d B z W X L C j X k + 6 J f c q H z o C j t i 7 r Y z 1 U A A A A D / L 5 j 5 O v H Y V p 4 R N X T c L e Y P M Q y C i A p i h 9 U S o P T 9 B a X B c T b x P 8 3 D N i r c P x e f R p f m 1 q l 7 F H k f G C f Q E e r R e X h C / d w 8 q + e b a g o P C b L j X 9 L R Q y w O R Q A A A A O 3 F 7 m 1 g l k t b Z S r x U L G z N I + x f n / U J t X E r / 2 6 v c 8 C Z 9 n w L y n k l N 6 g d 2 N 4 E r z f 8 5 3 4 Y T N F d N w 1 C 9 G 5 W d T a 3 T b R I s k = < / D a t a M a s h u p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 2 0 2 5 - 0 7 - 0 9 T 1 5 : 2 0 : 0 3 . 2 4 4 4 3 8 6 + 0 3 : 0 0 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  T e r r i t o r y 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 T e r r i t o r y 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 C o l u m n s \ S a l e s Y T D 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  c a t e g o r y 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  O r d e r 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 O r d e r 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 C o l u m n s \ T e r r i t o r y I D 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 C o l u m n s \ T o t a l D u e 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 C o l u m n s \ S a l e s O r d e r D e t a i l I D 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0C31EC07-9E36-463C-B7F3-40FABEE610CD}">
  <ds:schemaRefs/>
</ds:datastoreItem>
</file>

<file path=customXml/itemProps10.xml><?xml version="1.0" encoding="utf-8"?>
<ds:datastoreItem xmlns:ds="http://schemas.openxmlformats.org/officeDocument/2006/customXml" ds:itemID="{4F720582-5115-46C3-BAA1-98E8B5FC7E76}">
  <ds:schemaRefs/>
</ds:datastoreItem>
</file>

<file path=customXml/itemProps11.xml><?xml version="1.0" encoding="utf-8"?>
<ds:datastoreItem xmlns:ds="http://schemas.openxmlformats.org/officeDocument/2006/customXml" ds:itemID="{6F293B15-E5EF-42E9-B806-D8123CCA248C}">
  <ds:schemaRefs/>
</ds:datastoreItem>
</file>

<file path=customXml/itemProps12.xml><?xml version="1.0" encoding="utf-8"?>
<ds:datastoreItem xmlns:ds="http://schemas.openxmlformats.org/officeDocument/2006/customXml" ds:itemID="{C21631C2-2EF3-4775-B97D-0255AC62C56C}">
  <ds:schemaRefs/>
</ds:datastoreItem>
</file>

<file path=customXml/itemProps13.xml><?xml version="1.0" encoding="utf-8"?>
<ds:datastoreItem xmlns:ds="http://schemas.openxmlformats.org/officeDocument/2006/customXml" ds:itemID="{5C81F6FF-2EB0-4D0B-B07B-4BAFF01A2A45}">
  <ds:schemaRefs/>
</ds:datastoreItem>
</file>

<file path=customXml/itemProps14.xml><?xml version="1.0" encoding="utf-8"?>
<ds:datastoreItem xmlns:ds="http://schemas.openxmlformats.org/officeDocument/2006/customXml" ds:itemID="{4425F335-7ADD-47C4-845A-16D71C46736B}">
  <ds:schemaRefs/>
</ds:datastoreItem>
</file>

<file path=customXml/itemProps15.xml><?xml version="1.0" encoding="utf-8"?>
<ds:datastoreItem xmlns:ds="http://schemas.openxmlformats.org/officeDocument/2006/customXml" ds:itemID="{CB772068-CF57-4348-A27B-E78A5773FA29}">
  <ds:schemaRefs/>
</ds:datastoreItem>
</file>

<file path=customXml/itemProps16.xml><?xml version="1.0" encoding="utf-8"?>
<ds:datastoreItem xmlns:ds="http://schemas.openxmlformats.org/officeDocument/2006/customXml" ds:itemID="{27E52A8B-F732-4B26-8CE4-36A65050D616}">
  <ds:schemaRefs/>
</ds:datastoreItem>
</file>

<file path=customXml/itemProps17.xml><?xml version="1.0" encoding="utf-8"?>
<ds:datastoreItem xmlns:ds="http://schemas.openxmlformats.org/officeDocument/2006/customXml" ds:itemID="{075B44D8-0879-4F38-A014-ADFDD2A620B8}">
  <ds:schemaRefs/>
</ds:datastoreItem>
</file>

<file path=customXml/itemProps18.xml><?xml version="1.0" encoding="utf-8"?>
<ds:datastoreItem xmlns:ds="http://schemas.openxmlformats.org/officeDocument/2006/customXml" ds:itemID="{87FDDBF5-2317-4A0F-9AF3-03E2512DB8D0}">
  <ds:schemaRefs/>
</ds:datastoreItem>
</file>

<file path=customXml/itemProps19.xml><?xml version="1.0" encoding="utf-8"?>
<ds:datastoreItem xmlns:ds="http://schemas.openxmlformats.org/officeDocument/2006/customXml" ds:itemID="{D43E21EB-E381-4172-91FE-CE9C7D7668A0}">
  <ds:schemaRefs/>
</ds:datastoreItem>
</file>

<file path=customXml/itemProps2.xml><?xml version="1.0" encoding="utf-8"?>
<ds:datastoreItem xmlns:ds="http://schemas.openxmlformats.org/officeDocument/2006/customXml" ds:itemID="{16DAD5F6-E83C-40CA-A385-4ECD29CF13A2}">
  <ds:schemaRefs/>
</ds:datastoreItem>
</file>

<file path=customXml/itemProps3.xml><?xml version="1.0" encoding="utf-8"?>
<ds:datastoreItem xmlns:ds="http://schemas.openxmlformats.org/officeDocument/2006/customXml" ds:itemID="{1813DF0E-E0D9-4EF9-A397-C161ED3A8782}">
  <ds:schemaRefs/>
</ds:datastoreItem>
</file>

<file path=customXml/itemProps4.xml><?xml version="1.0" encoding="utf-8"?>
<ds:datastoreItem xmlns:ds="http://schemas.openxmlformats.org/officeDocument/2006/customXml" ds:itemID="{527067B0-558D-4976-BE1B-45EEE4A9DA65}">
  <ds:schemaRefs/>
</ds:datastoreItem>
</file>

<file path=customXml/itemProps5.xml><?xml version="1.0" encoding="utf-8"?>
<ds:datastoreItem xmlns:ds="http://schemas.openxmlformats.org/officeDocument/2006/customXml" ds:itemID="{A481131C-E9F9-451B-8DCC-F67FC0D66172}">
  <ds:schemaRefs/>
</ds:datastoreItem>
</file>

<file path=customXml/itemProps6.xml><?xml version="1.0" encoding="utf-8"?>
<ds:datastoreItem xmlns:ds="http://schemas.openxmlformats.org/officeDocument/2006/customXml" ds:itemID="{2F5AB5D7-94D3-471A-A0AC-567B9CD542F0}">
  <ds:schemaRefs/>
</ds:datastoreItem>
</file>

<file path=customXml/itemProps7.xml><?xml version="1.0" encoding="utf-8"?>
<ds:datastoreItem xmlns:ds="http://schemas.openxmlformats.org/officeDocument/2006/customXml" ds:itemID="{FE04EA3B-639A-4936-B4F6-ADF87974E05F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E54EAEB8-E6D1-473F-8F77-0D14360B6D21}">
  <ds:schemaRefs/>
</ds:datastoreItem>
</file>

<file path=customXml/itemProps9.xml><?xml version="1.0" encoding="utf-8"?>
<ds:datastoreItem xmlns:ds="http://schemas.openxmlformats.org/officeDocument/2006/customXml" ds:itemID="{999A84BA-0E69-4CB4-9357-C2DE90F45DE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Pivot Table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Santos Gerges</dc:creator>
  <cp:lastModifiedBy>Santos Gerges</cp:lastModifiedBy>
  <dcterms:created xsi:type="dcterms:W3CDTF">2015-06-05T18:17:20Z</dcterms:created>
  <dcterms:modified xsi:type="dcterms:W3CDTF">2025-07-10T17:59:42Z</dcterms:modified>
</cp:coreProperties>
</file>